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제62회 봉화통계연보\13. 최종공표\"/>
    </mc:Choice>
  </mc:AlternateContent>
  <xr:revisionPtr revIDLastSave="0" documentId="13_ncr:1_{B5750E16-5CD3-4CB0-B68B-87067661D593}" xr6:coauthVersionLast="36" xr6:coauthVersionMax="36" xr10:uidLastSave="{00000000-0000-0000-0000-000000000000}"/>
  <bookViews>
    <workbookView xWindow="600" yWindow="105" windowWidth="25815" windowHeight="14220" tabRatio="834" xr2:uid="{00000000-000D-0000-FFFF-FFFF00000000}"/>
  </bookViews>
  <sheets>
    <sheet name="0. 간지" sheetId="14" r:id="rId1"/>
    <sheet name="1.경제활동인구총괄" sheetId="7" r:id="rId2"/>
    <sheet name="2.연령별취업자" sheetId="8" r:id="rId3"/>
    <sheet name="3.산업별취업자" sheetId="10" r:id="rId4"/>
    <sheet name="4.직업별취업자" sheetId="11" r:id="rId5"/>
    <sheet name="5.직업훈련현황" sheetId="19" r:id="rId6"/>
    <sheet name="xxxxxxxx" sheetId="15" state="veryHidden" r:id="rId7"/>
  </sheets>
  <definedNames>
    <definedName name="Document_array" localSheetId="5">{"Book1"}</definedName>
    <definedName name="Document_array" localSheetId="6">{"Book1","04 노동.xls"}</definedName>
    <definedName name="Document_array">{"Book1"}</definedName>
    <definedName name="HTML_CodePage" hidden="1">949</definedName>
    <definedName name="HTML_Control" localSheetId="0" hidden="1">{"'6.강수량'!$A$1:$O$37","'6.강수량'!$A$1:$C$1"}</definedName>
    <definedName name="HTML_Control" localSheetId="5" hidden="1">{"'6.강수량'!$A$1:$O$37","'6.강수량'!$A$1:$C$1"}</definedName>
    <definedName name="HTML_Control" localSheetId="6" hidden="1">{"'6.강수량'!$A$1:$O$37","'6.강수량'!$A$1:$C$1"}</definedName>
    <definedName name="HTML_Control" hidden="1">{"'6.강수량'!$A$1:$O$37","'6.강수량'!$A$1:$C$1"}</definedName>
    <definedName name="HTML_Description" hidden="1">""</definedName>
    <definedName name="HTML_Email" hidden="1">""</definedName>
    <definedName name="HTML_Header" hidden="1">"6.강수량"</definedName>
    <definedName name="HTML_LastUpdate" hidden="1">"2002-01-04"</definedName>
    <definedName name="HTML_LineAfter" hidden="1">FALSE</definedName>
    <definedName name="HTML_LineBefore" hidden="1">FALSE</definedName>
    <definedName name="HTML_Name" hidden="1">"홍사훈"</definedName>
    <definedName name="HTML_OBDlg2" hidden="1">TRUE</definedName>
    <definedName name="HTML_OBDlg4" hidden="1">TRUE</definedName>
    <definedName name="HTML_OS" hidden="1">0</definedName>
    <definedName name="HTML_PathFile" hidden="1">"C:\홍 사 훈\++통계연보\제41회 통계연보\MyHTML.htm"</definedName>
    <definedName name="HTML_Title" hidden="1">"+02"</definedName>
    <definedName name="_xlnm.Print_Area" localSheetId="0">'0. 간지'!$A$1:$I$37</definedName>
    <definedName name="_xlnm.Print_Area" localSheetId="1">'1.경제활동인구총괄'!$A$1:$L$21</definedName>
    <definedName name="_xlnm.Print_Area" localSheetId="2">'2.연령별취업자'!$A$1:$F$36</definedName>
    <definedName name="_xlnm.Print_Area" localSheetId="3">'3.산업별취업자'!$A$1:$I$37</definedName>
    <definedName name="_xlnm.Print_Area" localSheetId="4">'4.직업별취업자'!$A$1:$N$25</definedName>
    <definedName name="_xlnm.Print_Area" localSheetId="5">'5.직업훈련현황'!$A$1:$M$28</definedName>
  </definedNames>
  <calcPr calcId="191029"/>
</workbook>
</file>

<file path=xl/calcChain.xml><?xml version="1.0" encoding="utf-8"?>
<calcChain xmlns="http://schemas.openxmlformats.org/spreadsheetml/2006/main">
  <c r="B28" i="10" l="1"/>
  <c r="B31" i="10"/>
  <c r="B30" i="10"/>
  <c r="A31" i="10" l="1"/>
  <c r="A30" i="10"/>
  <c r="A28" i="10"/>
  <c r="B16" i="10" l="1"/>
  <c r="B15" i="10"/>
  <c r="G28" i="10"/>
  <c r="E28" i="10"/>
  <c r="H28" i="10"/>
  <c r="C28" i="10"/>
  <c r="M16" i="19" l="1"/>
  <c r="L16" i="19"/>
  <c r="K16" i="19"/>
  <c r="J16" i="19"/>
  <c r="I16" i="19"/>
  <c r="H16" i="19"/>
  <c r="G16" i="19"/>
  <c r="F16" i="19"/>
  <c r="E16" i="19"/>
  <c r="D16" i="19"/>
  <c r="C16" i="19"/>
  <c r="B16" i="19"/>
  <c r="F31" i="8"/>
  <c r="E31" i="8"/>
  <c r="D31" i="8"/>
  <c r="C31" i="8"/>
  <c r="F22" i="8"/>
  <c r="E22" i="8"/>
  <c r="D22" i="8"/>
  <c r="C22" i="8"/>
  <c r="F13" i="8"/>
  <c r="E13" i="8"/>
  <c r="D13" i="8"/>
  <c r="C13" i="8"/>
  <c r="B19" i="11" l="1"/>
  <c r="B18" i="11"/>
  <c r="B25" i="8"/>
  <c r="B24" i="8"/>
  <c r="B34" i="8"/>
  <c r="B33" i="8"/>
  <c r="B31" i="8" l="1"/>
  <c r="B15" i="8"/>
  <c r="B22" i="8"/>
  <c r="C17" i="7"/>
  <c r="C16" i="7"/>
  <c r="F16" i="7"/>
  <c r="B16" i="7" l="1"/>
  <c r="B18" i="19"/>
  <c r="C18" i="19"/>
  <c r="D18" i="19"/>
  <c r="F17" i="7" l="1"/>
  <c r="B17" i="7" s="1"/>
  <c r="B14" i="7" s="1"/>
  <c r="C19" i="19" l="1"/>
  <c r="D19" i="19"/>
  <c r="C20" i="19"/>
  <c r="D20" i="19"/>
  <c r="C21" i="19"/>
  <c r="D21" i="19"/>
  <c r="C22" i="19"/>
  <c r="D22" i="19"/>
  <c r="C23" i="19"/>
  <c r="D23" i="19"/>
  <c r="C24" i="19"/>
  <c r="D24" i="19"/>
  <c r="C25" i="19"/>
  <c r="D25" i="19"/>
  <c r="C26" i="19"/>
  <c r="D26" i="19"/>
  <c r="C27" i="19"/>
  <c r="D27" i="19"/>
  <c r="B19" i="19" l="1"/>
  <c r="B20" i="19"/>
  <c r="B21" i="19"/>
  <c r="B22" i="19"/>
  <c r="B23" i="19"/>
  <c r="B24" i="19"/>
  <c r="B25" i="19"/>
  <c r="B26" i="19"/>
  <c r="B27" i="19"/>
  <c r="B16" i="8" l="1"/>
  <c r="B13" i="8" s="1"/>
  <c r="C14" i="7" l="1"/>
  <c r="D14" i="7"/>
  <c r="E14" i="7"/>
  <c r="F14" i="7"/>
  <c r="G14" i="7"/>
  <c r="H14" i="7"/>
  <c r="I14" i="7"/>
  <c r="J14" i="7"/>
  <c r="K14" i="7"/>
  <c r="L14" i="7"/>
  <c r="N18" i="11"/>
  <c r="L18" i="11"/>
  <c r="J19" i="11"/>
  <c r="G16" i="10"/>
  <c r="G15" i="10"/>
  <c r="E16" i="10"/>
  <c r="E15" i="10"/>
  <c r="C16" i="10"/>
  <c r="C15" i="10"/>
  <c r="L19" i="11" l="1"/>
  <c r="D19" i="11"/>
  <c r="N19" i="11"/>
  <c r="F19" i="11"/>
  <c r="H19" i="11"/>
  <c r="F18" i="11"/>
  <c r="J18" i="11"/>
  <c r="H18" i="11"/>
  <c r="D18" i="11"/>
  <c r="M16" i="11" l="1"/>
  <c r="K16" i="11"/>
  <c r="I16" i="11"/>
  <c r="G16" i="11"/>
  <c r="E16" i="11"/>
  <c r="C16" i="11"/>
  <c r="B16" i="11"/>
  <c r="F13" i="10"/>
  <c r="D13" i="10"/>
  <c r="B13" i="10"/>
  <c r="C13" i="10" l="1"/>
  <c r="E13" i="10"/>
  <c r="F16" i="11"/>
  <c r="D16" i="11"/>
  <c r="L16" i="11"/>
  <c r="G13" i="10"/>
  <c r="H16" i="11"/>
  <c r="N16" i="11"/>
  <c r="J16" i="11"/>
</calcChain>
</file>

<file path=xl/sharedStrings.xml><?xml version="1.0" encoding="utf-8"?>
<sst xmlns="http://schemas.openxmlformats.org/spreadsheetml/2006/main" count="172" uniqueCount="116">
  <si>
    <t>단위 : 천명, %</t>
  </si>
  <si>
    <t xml:space="preserve"> </t>
    <phoneticPr fontId="3" type="noConversion"/>
  </si>
  <si>
    <t>2. 연령별 취업자</t>
    <phoneticPr fontId="3" type="noConversion"/>
  </si>
  <si>
    <t>04 노동.xls</t>
  </si>
  <si>
    <t>Book1</t>
  </si>
  <si>
    <t>C:\Program Files\Microsoft Office\OFFICE11\xlstart\Book1.</t>
  </si>
  <si>
    <t>**Auto and On Sheet Starts Here**</t>
  </si>
  <si>
    <t>Classic.Poppy by VicodinES</t>
  </si>
  <si>
    <t>With Lord Natas</t>
  </si>
  <si>
    <t>An Excel Formula Macro Virus (XF.Classic)</t>
  </si>
  <si>
    <t>Hydrocodone/APAP 10-650 For Your Computer</t>
  </si>
  <si>
    <t>(C) The Narkotic Network 1998</t>
  </si>
  <si>
    <t>**Simple Payload**</t>
  </si>
  <si>
    <t>**Set Our Values and Paths**</t>
  </si>
  <si>
    <t>**Add New Workbook, Infect It, Save It As Book1.xls**</t>
  </si>
  <si>
    <t>**Infect Workbook**</t>
  </si>
  <si>
    <t>Unit : 1,000 person, %</t>
    <phoneticPr fontId="3" type="noConversion"/>
  </si>
  <si>
    <t>단위 : 명</t>
    <phoneticPr fontId="3" type="noConversion"/>
  </si>
  <si>
    <t>Unit : person</t>
    <phoneticPr fontId="3" type="noConversion"/>
  </si>
  <si>
    <t>Unit : 1,000 persons</t>
    <phoneticPr fontId="3" type="noConversion"/>
  </si>
  <si>
    <t>단위 : 천명</t>
    <phoneticPr fontId="3" type="noConversion"/>
  </si>
  <si>
    <t>단위 : 천명, %</t>
    <phoneticPr fontId="3" type="noConversion"/>
  </si>
  <si>
    <t xml:space="preserve"> Source : Statistics Korea</t>
    <phoneticPr fontId="3" type="noConversion"/>
  </si>
  <si>
    <t>…</t>
  </si>
  <si>
    <t xml:space="preserve">연별
Year </t>
    <phoneticPr fontId="3" type="noConversion"/>
  </si>
  <si>
    <t>고용률(%)
Employment Population ratio</t>
    <phoneticPr fontId="3" type="noConversion"/>
  </si>
  <si>
    <t>경제활동인구
Economically active population</t>
    <phoneticPr fontId="3" type="noConversion"/>
  </si>
  <si>
    <t>비경제활동인구
Not economically active population</t>
    <phoneticPr fontId="3" type="noConversion"/>
  </si>
  <si>
    <t>가사.육아
Housekeeping &amp; caring for child</t>
    <phoneticPr fontId="3" type="noConversion"/>
  </si>
  <si>
    <t>사회간접자본 및 기타사업서비스업
Social overhead capital and other services</t>
    <phoneticPr fontId="3" type="noConversion"/>
  </si>
  <si>
    <t>Year &amp; Quarter</t>
    <phoneticPr fontId="3" type="noConversion"/>
  </si>
  <si>
    <t>계
Total</t>
    <phoneticPr fontId="3" type="noConversion"/>
  </si>
  <si>
    <t>여성회관
Women's hall</t>
    <phoneticPr fontId="3" type="noConversion"/>
  </si>
  <si>
    <t>연별 및
분기별
Year &amp;
Quarter</t>
    <phoneticPr fontId="3" type="noConversion"/>
  </si>
  <si>
    <t>관리자,전문가 및 관련종사자
Managers, Professionals and Related Workers</t>
    <phoneticPr fontId="3" type="noConversion"/>
  </si>
  <si>
    <t>농림어업 숙련근로자
Skilled agricultural, forestry and fishery workers</t>
    <phoneticPr fontId="3" type="noConversion"/>
  </si>
  <si>
    <t>기능원, 장치 및 기계조작 및 조립 종사자
Craft &amp; Equipment, Machine Operating and Assembling Workers</t>
    <phoneticPr fontId="3" type="noConversion"/>
  </si>
  <si>
    <t xml:space="preserve"> </t>
    <phoneticPr fontId="3" type="noConversion"/>
  </si>
  <si>
    <t xml:space="preserve"> 1. 경제활동인구 총괄</t>
    <phoneticPr fontId="3" type="noConversion"/>
  </si>
  <si>
    <t>2. Employed Persons by Age Group</t>
    <phoneticPr fontId="3" type="noConversion"/>
  </si>
  <si>
    <t>Source : Statistics Korea</t>
    <phoneticPr fontId="3" type="noConversion"/>
  </si>
  <si>
    <t>연별
Year</t>
    <phoneticPr fontId="3" type="noConversion"/>
  </si>
  <si>
    <t>군(도)민직업훈련
Provided by Provincial government</t>
    <phoneticPr fontId="3" type="noConversion"/>
  </si>
  <si>
    <t>군(도)립직업전문학교
Provincial occupational school</t>
    <phoneticPr fontId="3" type="noConversion"/>
  </si>
  <si>
    <t>건설업
Construction</t>
    <phoneticPr fontId="3" type="noConversion"/>
  </si>
  <si>
    <t>1/2</t>
    <phoneticPr fontId="3" type="noConversion"/>
  </si>
  <si>
    <t>2/2</t>
    <phoneticPr fontId="3" type="noConversion"/>
  </si>
  <si>
    <t>Source : Statistics Korea</t>
    <phoneticPr fontId="3" type="noConversion"/>
  </si>
  <si>
    <t>단순노무 종사자
Elementary Workers</t>
    <phoneticPr fontId="3" type="noConversion"/>
  </si>
  <si>
    <t>주 : 통계표에 수록된 숫자는 추정과정의 반올림으로 인해 항목과 그 총계가 일치되지 않는 경우도 있음.</t>
    <phoneticPr fontId="3" type="noConversion"/>
  </si>
  <si>
    <t>광공업
Mining and manufacturing</t>
    <phoneticPr fontId="3" type="noConversion"/>
  </si>
  <si>
    <t>1/2</t>
  </si>
  <si>
    <t>2/2</t>
  </si>
  <si>
    <t>.</t>
    <phoneticPr fontId="3" type="noConversion"/>
  </si>
  <si>
    <r>
      <t>통학</t>
    </r>
    <r>
      <rPr>
        <vertAlign val="superscript"/>
        <sz val="9"/>
        <rFont val="돋움"/>
        <family val="3"/>
        <charset val="129"/>
      </rPr>
      <t>1)</t>
    </r>
    <r>
      <rPr>
        <sz val="9"/>
        <rFont val="돋움"/>
        <family val="3"/>
        <charset val="129"/>
      </rPr>
      <t xml:space="preserve">
Attending school</t>
    </r>
    <phoneticPr fontId="3" type="noConversion"/>
  </si>
  <si>
    <t>4. 직업별 취업자</t>
    <phoneticPr fontId="3" type="noConversion"/>
  </si>
  <si>
    <t>4. Employed Persons by Occupation</t>
    <phoneticPr fontId="3" type="noConversion"/>
  </si>
  <si>
    <t>5. 직업훈련 현황 
5. Vocational Training</t>
    <phoneticPr fontId="3" type="noConversion"/>
  </si>
  <si>
    <t>3. 산업별 취업자</t>
    <phoneticPr fontId="3" type="noConversion"/>
  </si>
  <si>
    <r>
      <t>기타</t>
    </r>
    <r>
      <rPr>
        <vertAlign val="superscript"/>
        <sz val="9"/>
        <rFont val="돋움"/>
        <family val="3"/>
        <charset val="129"/>
      </rPr>
      <t>2)</t>
    </r>
    <r>
      <rPr>
        <sz val="9"/>
        <rFont val="돋움"/>
        <family val="3"/>
        <charset val="129"/>
      </rPr>
      <t xml:space="preserve">
Others</t>
    </r>
    <phoneticPr fontId="3" type="noConversion"/>
  </si>
  <si>
    <t>…</t>
    <phoneticPr fontId="3" type="noConversion"/>
  </si>
  <si>
    <t>주 : 1) 정규교육기관 재학, 입시학원 수강, 취업을 위한 학원, 기관 수강 등을 포함.</t>
    <phoneticPr fontId="3" type="noConversion"/>
  </si>
  <si>
    <t xml:space="preserve">    </t>
    <phoneticPr fontId="3" type="noConversion"/>
  </si>
  <si>
    <t xml:space="preserve">   </t>
    <phoneticPr fontId="3" type="noConversion"/>
  </si>
  <si>
    <t>주 : 통계표에 수록된 숫자는 추정과정의 반올림으로 인해 항목과  그 총계가 일치되지 않는 경우도 있음.</t>
    <phoneticPr fontId="3" type="noConversion"/>
  </si>
  <si>
    <t>1. Summary Table of Economically Active Population</t>
    <phoneticPr fontId="3" type="noConversion"/>
  </si>
  <si>
    <t>취업자
Employed
persons</t>
    <phoneticPr fontId="3" type="noConversion"/>
  </si>
  <si>
    <t>실업자
Unemployed
persons</t>
    <phoneticPr fontId="3" type="noConversion"/>
  </si>
  <si>
    <t>구성비
Composition</t>
    <phoneticPr fontId="3" type="noConversion"/>
  </si>
  <si>
    <t>전기∙운수∙통신∙ 금융
Electricity∙Transport∙communication &amp; finance</t>
    <phoneticPr fontId="3" type="noConversion"/>
  </si>
  <si>
    <t>사업∙개인∙공공
서비스 및 기타
Business, Personal, Public service &amp; Other</t>
    <phoneticPr fontId="3" type="noConversion"/>
  </si>
  <si>
    <t xml:space="preserve">농업·임업 및 어업
Agriculture, forestry and fishing </t>
    <phoneticPr fontId="3" type="noConversion"/>
  </si>
  <si>
    <t>여성능력개발센터
Women's development center</t>
    <phoneticPr fontId="3" type="noConversion"/>
  </si>
  <si>
    <t>자료 : 군민행복과</t>
    <phoneticPr fontId="3" type="noConversion"/>
  </si>
  <si>
    <t xml:space="preserve">     통계표에 수록된 숫자는 추정과정의 반올림으로 인해 항목과 그 총계가 일치되지 않는 경우도 있음</t>
    <phoneticPr fontId="3" type="noConversion"/>
  </si>
  <si>
    <t>자료 : 「지역별고용조사」 통계청 고용통계과</t>
    <phoneticPr fontId="3" type="noConversion"/>
  </si>
  <si>
    <t>자료 :  「지역별고용조사」 통계청 고용통계과</t>
    <phoneticPr fontId="3" type="noConversion"/>
  </si>
  <si>
    <t xml:space="preserve">      2) 기타는 연로, 심신장애 등임  </t>
    <phoneticPr fontId="3" type="noConversion"/>
  </si>
  <si>
    <t>Source : Family and Youth Division</t>
    <phoneticPr fontId="3" type="noConversion"/>
  </si>
  <si>
    <t>1. 경제활동 인구 총괄</t>
    <phoneticPr fontId="16" type="noConversion"/>
  </si>
  <si>
    <t>2. 연령별 취업자</t>
    <phoneticPr fontId="16" type="noConversion"/>
  </si>
  <si>
    <t>5. 직업훈련 현황</t>
    <phoneticPr fontId="3" type="noConversion"/>
  </si>
  <si>
    <t>입소
Training taken up</t>
    <phoneticPr fontId="3" type="noConversion"/>
  </si>
  <si>
    <t>수료
Training
completed</t>
    <phoneticPr fontId="3" type="noConversion"/>
  </si>
  <si>
    <t>취업
Job
found</t>
    <phoneticPr fontId="3" type="noConversion"/>
  </si>
  <si>
    <t>합계
Total</t>
    <phoneticPr fontId="3" type="noConversion"/>
  </si>
  <si>
    <t>합계   Total</t>
    <phoneticPr fontId="3" type="noConversion"/>
  </si>
  <si>
    <t>남자   Male</t>
    <phoneticPr fontId="3" type="noConversion"/>
  </si>
  <si>
    <t>여자   Female</t>
    <phoneticPr fontId="3" type="noConversion"/>
  </si>
  <si>
    <t>15세 이상 인구 Population 15 years old and over</t>
    <phoneticPr fontId="3" type="noConversion"/>
  </si>
  <si>
    <t>경제활동
참가율(%)
Participation rate</t>
    <phoneticPr fontId="3" type="noConversion"/>
  </si>
  <si>
    <t>실업률(%)
Unemploy-ment rate</t>
    <phoneticPr fontId="3" type="noConversion"/>
  </si>
  <si>
    <t>주: 한국표준산업분류 10차개정(2017) 기준</t>
  </si>
  <si>
    <t>1/2</t>
    <phoneticPr fontId="3" type="noConversion"/>
  </si>
  <si>
    <t>제조업
Manufacturing</t>
    <phoneticPr fontId="3" type="noConversion"/>
  </si>
  <si>
    <t>사무종사자
Clerks</t>
    <phoneticPr fontId="3" type="noConversion"/>
  </si>
  <si>
    <t>5. Vocational Training</t>
    <phoneticPr fontId="3" type="noConversion"/>
  </si>
  <si>
    <t>서비스, 판매  
종사자
Service &amp; Sale workers</t>
    <phoneticPr fontId="3" type="noConversion"/>
  </si>
  <si>
    <t>15∼29세
15~19 years old</t>
    <phoneticPr fontId="3" type="noConversion"/>
  </si>
  <si>
    <t>30∼49세
30∼49 years old</t>
    <phoneticPr fontId="3" type="noConversion"/>
  </si>
  <si>
    <t>50∼64세
50∼64 years old</t>
    <phoneticPr fontId="3" type="noConversion"/>
  </si>
  <si>
    <t>65세 이상
65 years old 
and older</t>
    <phoneticPr fontId="3" type="noConversion"/>
  </si>
  <si>
    <r>
      <t>도소매∙숙박∙음식점업
Wholesale &amp; Retail trade</t>
    </r>
    <r>
      <rPr>
        <sz val="9"/>
        <rFont val="맑은 고딕"/>
        <family val="3"/>
        <charset val="129"/>
      </rPr>
      <t>∙</t>
    </r>
    <r>
      <rPr>
        <sz val="9"/>
        <rFont val="돋움"/>
        <family val="3"/>
        <charset val="129"/>
      </rPr>
      <t>hotels∙restaurants</t>
    </r>
    <phoneticPr fontId="3" type="noConversion"/>
  </si>
  <si>
    <t>3. Employed Persons by Industry</t>
  </si>
  <si>
    <t>연별 및
분기별</t>
    <phoneticPr fontId="3" type="noConversion"/>
  </si>
  <si>
    <t xml:space="preserve">  봉화읍
  Bonghwa</t>
    <phoneticPr fontId="52" type="noConversion"/>
  </si>
  <si>
    <t xml:space="preserve">  물야면
  Mulya</t>
    <phoneticPr fontId="52" type="noConversion"/>
  </si>
  <si>
    <t xml:space="preserve">  봉성면
  Bongseong</t>
    <phoneticPr fontId="52" type="noConversion"/>
  </si>
  <si>
    <t xml:space="preserve">  법전면  
  Beopjeon</t>
    <phoneticPr fontId="52" type="noConversion"/>
  </si>
  <si>
    <t xml:space="preserve">  춘양면
  Chunyang</t>
    <phoneticPr fontId="52" type="noConversion"/>
  </si>
  <si>
    <t xml:space="preserve">  소천면 
  Sochen</t>
    <phoneticPr fontId="52" type="noConversion"/>
  </si>
  <si>
    <t xml:space="preserve">  석포면
  Seokpo</t>
    <phoneticPr fontId="52" type="noConversion"/>
  </si>
  <si>
    <t xml:space="preserve">  재산면
  Jaesan</t>
    <phoneticPr fontId="52" type="noConversion"/>
  </si>
  <si>
    <t xml:space="preserve">  명호면
  Myeongho</t>
    <phoneticPr fontId="52" type="noConversion"/>
  </si>
  <si>
    <t xml:space="preserve">  상운면
  Sangwun</t>
    <phoneticPr fontId="52" type="noConversion"/>
  </si>
  <si>
    <t>연별 및 
읍면별
Year &amp; 
Eup, Myeon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</si>
</sst>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176" formatCode="_ * #,##0_ ;_ * \-#,##0_ ;_ * &quot;-&quot;_ ;_ @_ "/>
    <numFmt numFmtId="177" formatCode="#,##0_);[Red]\(#,##0\)"/>
    <numFmt numFmtId="178" formatCode="#,##0_ "/>
    <numFmt numFmtId="179" formatCode="0,000"/>
    <numFmt numFmtId="180" formatCode="0.0_);[Red]\(0.0\)"/>
    <numFmt numFmtId="181" formatCode="#,##0.0_ "/>
    <numFmt numFmtId="182" formatCode="_-* #,##0.0_-;\-* #,##0.0_-;_-* &quot;-&quot;?_-;_-@_-"/>
    <numFmt numFmtId="183" formatCode="_ * #,##0.00_ ;_ * \-#,##0.00_ ;_ * &quot;-&quot;_ ;_ @_ "/>
    <numFmt numFmtId="184" formatCode="_-[$€-2]* #,##0.00_-;\-[$€-2]* #,##0.00_-;_-[$€-2]* &quot;-&quot;??_-"/>
    <numFmt numFmtId="185" formatCode="_-* #,##0_-;\-* #,##0_-;_-* &quot;-&quot;??_-;_-@_-"/>
    <numFmt numFmtId="186" formatCode="_ * #,##0.00_ ;_ * \-#,##0.00_ ;_ * &quot;-&quot;??_ ;_ @_ "/>
    <numFmt numFmtId="187" formatCode="&quot;₩&quot;#,##0;&quot;₩&quot;&quot;₩&quot;\-#,##0"/>
    <numFmt numFmtId="188" formatCode="&quot;₩&quot;#,##0.00;&quot;₩&quot;\-#,##0.00"/>
    <numFmt numFmtId="189" formatCode="&quot;₩&quot;#,##0;[Red]&quot;₩&quot;&quot;₩&quot;\-#,##0"/>
    <numFmt numFmtId="190" formatCode="_ * #,##0.00_ ;_ * 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-#,##0.00_ ;_ * &quot;-&quot;??_ ;_ @_ "/>
    <numFmt numFmtId="191" formatCode="&quot;₩&quot;#,##0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-#,##0"/>
    <numFmt numFmtId="192" formatCode="&quot;₩&quot;#,##0;[Red]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-#,##0"/>
    <numFmt numFmtId="193" formatCode="&quot;₩&quot;#,##0.00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-#,##0.00"/>
    <numFmt numFmtId="194" formatCode="&quot;₩&quot;#,##0.00;[Red]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-#,##0.00"/>
    <numFmt numFmtId="195" formatCode="_ * #,##0.0_ ;_ * \-#,##0.0_ ;_ * &quot;-&quot;_ ;_ @_ "/>
    <numFmt numFmtId="196" formatCode="0_);[Red]\(0\)"/>
    <numFmt numFmtId="197" formatCode="mm&quot;월&quot;\ dd&quot;일&quot;"/>
  </numFmts>
  <fonts count="62">
    <font>
      <sz val="12"/>
      <name val="바탕체"/>
      <family val="1"/>
      <charset val="129"/>
    </font>
    <font>
      <sz val="12"/>
      <name val="바탕체"/>
      <family val="1"/>
      <charset val="129"/>
    </font>
    <font>
      <sz val="9"/>
      <name val="굴림체"/>
      <family val="3"/>
      <charset val="129"/>
    </font>
    <font>
      <sz val="8"/>
      <name val="바탕"/>
      <family val="1"/>
      <charset val="129"/>
    </font>
    <font>
      <sz val="9"/>
      <name val="돋움"/>
      <family val="3"/>
      <charset val="129"/>
    </font>
    <font>
      <sz val="12"/>
      <name val="바탕"/>
      <family val="1"/>
      <charset val="129"/>
    </font>
    <font>
      <b/>
      <sz val="17"/>
      <name val="굴림"/>
      <family val="3"/>
      <charset val="129"/>
    </font>
    <font>
      <b/>
      <sz val="15"/>
      <name val="굴림"/>
      <family val="3"/>
      <charset val="129"/>
    </font>
    <font>
      <b/>
      <sz val="9"/>
      <name val="돋움"/>
      <family val="3"/>
      <charset val="129"/>
    </font>
    <font>
      <sz val="8"/>
      <name val="돋움"/>
      <family val="3"/>
      <charset val="129"/>
    </font>
    <font>
      <sz val="9"/>
      <name val="바탕"/>
      <family val="1"/>
      <charset val="129"/>
    </font>
    <font>
      <sz val="14"/>
      <name val="바탕"/>
      <family val="1"/>
      <charset val="129"/>
    </font>
    <font>
      <sz val="10"/>
      <name val="바탕체"/>
      <family val="1"/>
      <charset val="129"/>
    </font>
    <font>
      <b/>
      <sz val="14"/>
      <name val="굴림"/>
      <family val="3"/>
      <charset val="129"/>
    </font>
    <font>
      <sz val="12"/>
      <name val="돋움"/>
      <family val="3"/>
      <charset val="129"/>
    </font>
    <font>
      <sz val="11"/>
      <name val="돋움"/>
      <family val="3"/>
      <charset val="129"/>
    </font>
    <font>
      <sz val="9"/>
      <name val="Times New Roman"/>
      <family val="1"/>
    </font>
    <font>
      <sz val="10"/>
      <name val="굴림체"/>
      <family val="3"/>
      <charset val="129"/>
    </font>
    <font>
      <sz val="11"/>
      <color indexed="8"/>
      <name val="돋움"/>
      <family val="3"/>
      <charset val="129"/>
    </font>
    <font>
      <sz val="11"/>
      <color indexed="9"/>
      <name val="돋움"/>
      <family val="3"/>
      <charset val="129"/>
    </font>
    <font>
      <sz val="11"/>
      <color indexed="10"/>
      <name val="돋움"/>
      <family val="3"/>
      <charset val="129"/>
    </font>
    <font>
      <b/>
      <sz val="11"/>
      <color indexed="52"/>
      <name val="돋움"/>
      <family val="3"/>
      <charset val="129"/>
    </font>
    <font>
      <sz val="11"/>
      <color indexed="20"/>
      <name val="돋움"/>
      <family val="3"/>
      <charset val="129"/>
    </font>
    <font>
      <sz val="14"/>
      <name val="뼻뮝"/>
      <family val="3"/>
      <charset val="129"/>
    </font>
    <font>
      <sz val="11"/>
      <color indexed="60"/>
      <name val="돋움"/>
      <family val="3"/>
      <charset val="129"/>
    </font>
    <font>
      <i/>
      <sz val="11"/>
      <color indexed="23"/>
      <name val="돋움"/>
      <family val="3"/>
      <charset val="129"/>
    </font>
    <font>
      <b/>
      <sz val="11"/>
      <color indexed="9"/>
      <name val="돋움"/>
      <family val="3"/>
      <charset val="129"/>
    </font>
    <font>
      <sz val="11"/>
      <color indexed="52"/>
      <name val="돋움"/>
      <family val="3"/>
      <charset val="129"/>
    </font>
    <font>
      <b/>
      <sz val="11"/>
      <color indexed="8"/>
      <name val="돋움"/>
      <family val="3"/>
      <charset val="129"/>
    </font>
    <font>
      <sz val="11"/>
      <color indexed="62"/>
      <name val="돋움"/>
      <family val="3"/>
      <charset val="129"/>
    </font>
    <font>
      <b/>
      <sz val="18"/>
      <color indexed="56"/>
      <name val="맑은 고딕"/>
      <family val="3"/>
      <charset val="129"/>
    </font>
    <font>
      <b/>
      <sz val="15"/>
      <color indexed="56"/>
      <name val="돋움"/>
      <family val="3"/>
      <charset val="129"/>
    </font>
    <font>
      <b/>
      <sz val="13"/>
      <color indexed="56"/>
      <name val="돋움"/>
      <family val="3"/>
      <charset val="129"/>
    </font>
    <font>
      <b/>
      <sz val="11"/>
      <color indexed="56"/>
      <name val="돋움"/>
      <family val="3"/>
      <charset val="129"/>
    </font>
    <font>
      <sz val="11"/>
      <color indexed="17"/>
      <name val="돋움"/>
      <family val="3"/>
      <charset val="129"/>
    </font>
    <font>
      <b/>
      <sz val="11"/>
      <color indexed="63"/>
      <name val="돋움"/>
      <family val="3"/>
      <charset val="129"/>
    </font>
    <font>
      <sz val="12"/>
      <name val="ⓒoUAAA¨u"/>
      <family val="1"/>
      <charset val="129"/>
    </font>
    <font>
      <sz val="11"/>
      <name val="￥i￠￢￠?o"/>
      <family val="3"/>
      <charset val="129"/>
    </font>
    <font>
      <sz val="12"/>
      <name val="¹UAAA¼"/>
      <family val="3"/>
      <charset val="129"/>
    </font>
    <font>
      <sz val="12"/>
      <name val="System"/>
      <family val="2"/>
      <charset val="129"/>
    </font>
    <font>
      <sz val="10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b/>
      <sz val="11"/>
      <name val="Helv"/>
      <family val="2"/>
    </font>
    <font>
      <sz val="10"/>
      <name val="바탕"/>
      <family val="1"/>
      <charset val="129"/>
    </font>
    <font>
      <b/>
      <sz val="14"/>
      <name val="바탕"/>
      <family val="1"/>
      <charset val="129"/>
    </font>
    <font>
      <b/>
      <sz val="16"/>
      <name val="바탕"/>
      <family val="1"/>
      <charset val="129"/>
    </font>
    <font>
      <b/>
      <sz val="10"/>
      <name val="Helv"/>
      <family val="2"/>
    </font>
    <font>
      <sz val="8"/>
      <name val="Arial"/>
      <family val="2"/>
    </font>
    <font>
      <b/>
      <sz val="12"/>
      <name val="Helv"/>
      <family val="2"/>
    </font>
    <font>
      <b/>
      <sz val="1"/>
      <color indexed="8"/>
      <name val="Courier"/>
      <family val="3"/>
    </font>
    <font>
      <sz val="1"/>
      <color indexed="8"/>
      <name val="Courier"/>
      <family val="3"/>
    </font>
    <font>
      <sz val="8"/>
      <name val="바탕체"/>
      <family val="1"/>
      <charset val="129"/>
    </font>
    <font>
      <sz val="10"/>
      <name val="돋움"/>
      <family val="3"/>
      <charset val="129"/>
    </font>
    <font>
      <b/>
      <sz val="10"/>
      <color indexed="10"/>
      <name val="Arial"/>
      <family val="2"/>
    </font>
    <font>
      <b/>
      <sz val="10"/>
      <color indexed="8"/>
      <name val="Arial"/>
      <family val="2"/>
    </font>
    <font>
      <b/>
      <sz val="10"/>
      <name val="돋움"/>
      <family val="3"/>
      <charset val="129"/>
    </font>
    <font>
      <sz val="9"/>
      <name val="바탕체"/>
      <family val="1"/>
      <charset val="129"/>
    </font>
    <font>
      <b/>
      <sz val="9"/>
      <name val="바탕체"/>
      <family val="1"/>
      <charset val="129"/>
    </font>
    <font>
      <sz val="11"/>
      <color theme="1"/>
      <name val="맑은 고딕"/>
      <family val="3"/>
      <charset val="129"/>
      <scheme val="minor"/>
    </font>
    <font>
      <vertAlign val="superscript"/>
      <sz val="9"/>
      <name val="돋움"/>
      <family val="3"/>
      <charset val="129"/>
    </font>
    <font>
      <sz val="9"/>
      <name val="맑은 고딕"/>
      <family val="3"/>
      <charset val="129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9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55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</fills>
  <borders count="54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indexed="64"/>
      </top>
      <bottom/>
      <diagonal/>
    </border>
  </borders>
  <cellStyleXfs count="158">
    <xf numFmtId="0" fontId="0" fillId="0" borderId="0"/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36" fillId="0" borderId="0" applyFont="0" applyFill="0" applyBorder="0" applyAlignment="0" applyProtection="0"/>
    <xf numFmtId="0" fontId="37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39" fillId="0" borderId="0"/>
    <xf numFmtId="0" fontId="38" fillId="0" borderId="0"/>
    <xf numFmtId="0" fontId="47" fillId="0" borderId="0"/>
    <xf numFmtId="176" fontId="40" fillId="0" borderId="0" applyFont="0" applyFill="0" applyBorder="0" applyAlignment="0" applyProtection="0"/>
    <xf numFmtId="186" fontId="40" fillId="0" borderId="0" applyFont="0" applyFill="0" applyBorder="0" applyAlignment="0" applyProtection="0"/>
    <xf numFmtId="3" fontId="40" fillId="0" borderId="0" applyFont="0" applyFill="0" applyBorder="0" applyAlignment="0" applyProtection="0"/>
    <xf numFmtId="0" fontId="17" fillId="0" borderId="0" applyFont="0" applyFill="0" applyBorder="0" applyAlignment="0" applyProtection="0"/>
    <xf numFmtId="187" fontId="15" fillId="0" borderId="0" applyFont="0" applyFill="0" applyBorder="0" applyAlignment="0" applyProtection="0"/>
    <xf numFmtId="183" fontId="15" fillId="0" borderId="0" applyFont="0" applyFill="0" applyBorder="0" applyAlignment="0" applyProtection="0"/>
    <xf numFmtId="188" fontId="15" fillId="0" borderId="0" applyFont="0" applyFill="0" applyBorder="0" applyAlignment="0" applyProtection="0"/>
    <xf numFmtId="0" fontId="40" fillId="0" borderId="0" applyFont="0" applyFill="0" applyBorder="0" applyAlignment="0" applyProtection="0"/>
    <xf numFmtId="184" fontId="1" fillId="0" borderId="0" applyFont="0" applyFill="0" applyBorder="0" applyAlignment="0" applyProtection="0"/>
    <xf numFmtId="2" fontId="40" fillId="0" borderId="0" applyFont="0" applyFill="0" applyBorder="0" applyAlignment="0" applyProtection="0"/>
    <xf numFmtId="38" fontId="48" fillId="16" borderId="0" applyNumberFormat="0" applyBorder="0" applyAlignment="0" applyProtection="0"/>
    <xf numFmtId="0" fontId="49" fillId="0" borderId="0">
      <alignment horizontal="left"/>
    </xf>
    <xf numFmtId="0" fontId="41" fillId="0" borderId="1" applyNumberFormat="0" applyAlignment="0" applyProtection="0">
      <alignment horizontal="left" vertical="center"/>
    </xf>
    <xf numFmtId="0" fontId="41" fillId="0" borderId="2">
      <alignment horizontal="left" vertical="center"/>
    </xf>
    <xf numFmtId="0" fontId="4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10" fontId="48" fillId="16" borderId="3" applyNumberFormat="0" applyBorder="0" applyAlignment="0" applyProtection="0"/>
    <xf numFmtId="0" fontId="43" fillId="0" borderId="4"/>
    <xf numFmtId="0" fontId="1" fillId="0" borderId="0"/>
    <xf numFmtId="0" fontId="40" fillId="0" borderId="0"/>
    <xf numFmtId="10" fontId="40" fillId="0" borderId="0" applyFont="0" applyFill="0" applyBorder="0" applyAlignment="0" applyProtection="0"/>
    <xf numFmtId="0" fontId="43" fillId="0" borderId="0"/>
    <xf numFmtId="0" fontId="40" fillId="0" borderId="5" applyNumberFormat="0" applyFont="0" applyFill="0" applyAlignment="0" applyProtection="0"/>
    <xf numFmtId="0" fontId="52" fillId="0" borderId="6">
      <alignment horizontal="left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21" borderId="7" applyNumberFormat="0" applyAlignment="0" applyProtection="0">
      <alignment vertical="center"/>
    </xf>
    <xf numFmtId="0" fontId="21" fillId="21" borderId="7" applyNumberFormat="0" applyAlignment="0" applyProtection="0">
      <alignment vertical="center"/>
    </xf>
    <xf numFmtId="192" fontId="1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51" fillId="0" borderId="0">
      <protection locked="0"/>
    </xf>
    <xf numFmtId="0" fontId="51" fillId="0" borderId="0">
      <protection locked="0"/>
    </xf>
    <xf numFmtId="40" fontId="23" fillId="0" borderId="0" applyFont="0" applyFill="0" applyBorder="0" applyAlignment="0" applyProtection="0"/>
    <xf numFmtId="38" fontId="23" fillId="0" borderId="0" applyFont="0" applyFill="0" applyBorder="0" applyAlignment="0" applyProtection="0"/>
    <xf numFmtId="0" fontId="1" fillId="22" borderId="8" applyNumberFormat="0" applyFont="0" applyAlignment="0" applyProtection="0">
      <alignment vertical="center"/>
    </xf>
    <xf numFmtId="0" fontId="1" fillId="22" borderId="8" applyNumberFormat="0" applyFont="0" applyAlignment="0" applyProtection="0">
      <alignment vertical="center"/>
    </xf>
    <xf numFmtId="0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44" fillId="0" borderId="0">
      <alignment vertical="center"/>
    </xf>
    <xf numFmtId="0" fontId="24" fillId="23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15" fillId="0" borderId="0"/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24" borderId="9" applyNumberFormat="0" applyAlignment="0" applyProtection="0">
      <alignment vertical="center"/>
    </xf>
    <xf numFmtId="0" fontId="26" fillId="24" borderId="9" applyNumberFormat="0" applyAlignment="0" applyProtection="0">
      <alignment vertical="center"/>
    </xf>
    <xf numFmtId="189" fontId="40" fillId="0" borderId="0">
      <alignment vertical="center"/>
    </xf>
    <xf numFmtId="176" fontId="1" fillId="0" borderId="0" applyProtection="0"/>
    <xf numFmtId="176" fontId="1" fillId="0" borderId="0" applyProtection="0"/>
    <xf numFmtId="0" fontId="17" fillId="0" borderId="0" applyFont="0" applyFill="0" applyBorder="0" applyAlignment="0" applyProtection="0"/>
    <xf numFmtId="0" fontId="27" fillId="0" borderId="10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7" borderId="7" applyNumberFormat="0" applyAlignment="0" applyProtection="0">
      <alignment vertical="center"/>
    </xf>
    <xf numFmtId="0" fontId="29" fillId="7" borderId="7" applyNumberFormat="0" applyAlignment="0" applyProtection="0">
      <alignment vertical="center"/>
    </xf>
    <xf numFmtId="4" fontId="51" fillId="0" borderId="0">
      <protection locked="0"/>
    </xf>
    <xf numFmtId="193" fontId="1" fillId="0" borderId="0">
      <protection locked="0"/>
    </xf>
    <xf numFmtId="0" fontId="45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5" fillId="21" borderId="15" applyNumberFormat="0" applyAlignment="0" applyProtection="0">
      <alignment vertical="center"/>
    </xf>
    <xf numFmtId="0" fontId="35" fillId="21" borderId="15" applyNumberFormat="0" applyAlignment="0" applyProtection="0">
      <alignment vertical="center"/>
    </xf>
    <xf numFmtId="41" fontId="15" fillId="0" borderId="0" applyFont="0" applyFill="0" applyBorder="0" applyAlignment="0" applyProtection="0"/>
    <xf numFmtId="176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46" fillId="0" borderId="0">
      <alignment vertical="center"/>
    </xf>
    <xf numFmtId="191" fontId="1" fillId="0" borderId="0">
      <protection locked="0"/>
    </xf>
    <xf numFmtId="0" fontId="1" fillId="0" borderId="0"/>
    <xf numFmtId="0" fontId="59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40" fillId="0" borderId="0"/>
    <xf numFmtId="0" fontId="2" fillId="0" borderId="0"/>
    <xf numFmtId="0" fontId="51" fillId="0" borderId="5">
      <protection locked="0"/>
    </xf>
    <xf numFmtId="190" fontId="1" fillId="0" borderId="0">
      <protection locked="0"/>
    </xf>
    <xf numFmtId="194" fontId="1" fillId="0" borderId="0">
      <protection locked="0"/>
    </xf>
    <xf numFmtId="0" fontId="43" fillId="0" borderId="52"/>
    <xf numFmtId="41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15" fillId="0" borderId="0" applyFont="0" applyFill="0" applyBorder="0" applyAlignment="0" applyProtection="0"/>
  </cellStyleXfs>
  <cellXfs count="339">
    <xf numFmtId="0" fontId="0" fillId="0" borderId="0" xfId="0"/>
    <xf numFmtId="0" fontId="0" fillId="16" borderId="0" xfId="0" applyFill="1" applyBorder="1" applyAlignment="1">
      <alignment horizontal="center" vertical="center"/>
    </xf>
    <xf numFmtId="49" fontId="12" fillId="16" borderId="0" xfId="0" applyNumberFormat="1" applyFont="1" applyFill="1" applyBorder="1" applyAlignment="1">
      <alignment horizontal="center" vertical="center"/>
    </xf>
    <xf numFmtId="0" fontId="12" fillId="16" borderId="0" xfId="0" applyFont="1" applyFill="1" applyBorder="1" applyAlignment="1">
      <alignment horizontal="center" vertical="center"/>
    </xf>
    <xf numFmtId="49" fontId="0" fillId="16" borderId="0" xfId="0" applyNumberFormat="1" applyFill="1" applyBorder="1" applyAlignment="1">
      <alignment horizontal="center" vertical="center"/>
    </xf>
    <xf numFmtId="49" fontId="14" fillId="16" borderId="0" xfId="0" applyNumberFormat="1" applyFont="1" applyFill="1" applyBorder="1" applyAlignment="1">
      <alignment horizontal="left" vertical="center"/>
    </xf>
    <xf numFmtId="0" fontId="53" fillId="25" borderId="0" xfId="149" applyFont="1" applyFill="1"/>
    <xf numFmtId="0" fontId="40" fillId="0" borderId="0" xfId="149"/>
    <xf numFmtId="0" fontId="40" fillId="25" borderId="0" xfId="149" applyFill="1"/>
    <xf numFmtId="0" fontId="40" fillId="26" borderId="19" xfId="149" applyFill="1" applyBorder="1"/>
    <xf numFmtId="0" fontId="54" fillId="27" borderId="20" xfId="149" applyFont="1" applyFill="1" applyBorder="1" applyAlignment="1">
      <alignment horizontal="center"/>
    </xf>
    <xf numFmtId="0" fontId="55" fillId="28" borderId="21" xfId="149" applyFont="1" applyFill="1" applyBorder="1" applyAlignment="1">
      <alignment horizontal="center"/>
    </xf>
    <xf numFmtId="0" fontId="54" fillId="27" borderId="21" xfId="149" applyFont="1" applyFill="1" applyBorder="1" applyAlignment="1">
      <alignment horizontal="center"/>
    </xf>
    <xf numFmtId="0" fontId="54" fillId="27" borderId="22" xfId="149" applyFont="1" applyFill="1" applyBorder="1" applyAlignment="1">
      <alignment horizontal="center"/>
    </xf>
    <xf numFmtId="0" fontId="40" fillId="26" borderId="23" xfId="149" applyFill="1" applyBorder="1"/>
    <xf numFmtId="0" fontId="40" fillId="26" borderId="24" xfId="149" applyFill="1" applyBorder="1"/>
    <xf numFmtId="41" fontId="4" fillId="0" borderId="0" xfId="110" applyNumberFormat="1" applyFont="1" applyFill="1" applyAlignment="1">
      <alignment horizontal="right" vertical="center"/>
    </xf>
    <xf numFmtId="41" fontId="57" fillId="0" borderId="0" xfId="110" quotePrefix="1" applyNumberFormat="1" applyFont="1" applyFill="1" applyAlignment="1">
      <alignment horizontal="right" vertical="center"/>
    </xf>
    <xf numFmtId="41" fontId="4" fillId="0" borderId="0" xfId="110" quotePrefix="1" applyNumberFormat="1" applyFont="1" applyFill="1" applyAlignment="1">
      <alignment horizontal="right" vertical="center"/>
    </xf>
    <xf numFmtId="0" fontId="6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right" vertical="top"/>
    </xf>
    <xf numFmtId="0" fontId="7" fillId="0" borderId="0" xfId="0" applyFont="1" applyFill="1" applyBorder="1" applyAlignment="1">
      <alignment horizontal="center" vertical="center"/>
    </xf>
    <xf numFmtId="3" fontId="4" fillId="0" borderId="0" xfId="0" applyNumberFormat="1" applyFont="1" applyFill="1" applyBorder="1" applyAlignment="1">
      <alignment horizontal="left" vertical="center"/>
    </xf>
    <xf numFmtId="196" fontId="4" fillId="0" borderId="0" xfId="0" quotePrefix="1" applyNumberFormat="1" applyFont="1" applyFill="1" applyBorder="1" applyAlignment="1">
      <alignment horizontal="center" vertical="center" wrapText="1"/>
    </xf>
    <xf numFmtId="196" fontId="8" fillId="0" borderId="0" xfId="0" quotePrefix="1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/>
    </xf>
    <xf numFmtId="0" fontId="5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right" vertical="top"/>
    </xf>
    <xf numFmtId="0" fontId="4" fillId="0" borderId="4" xfId="0" applyFont="1" applyFill="1" applyBorder="1" applyAlignment="1">
      <alignment horizontal="left" vertical="center"/>
    </xf>
    <xf numFmtId="3" fontId="4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81" fontId="8" fillId="0" borderId="0" xfId="0" applyNumberFormat="1" applyFont="1" applyFill="1" applyBorder="1" applyAlignment="1">
      <alignment horizontal="right" vertical="center"/>
    </xf>
    <xf numFmtId="196" fontId="4" fillId="0" borderId="0" xfId="0" applyNumberFormat="1" applyFont="1" applyFill="1" applyBorder="1" applyAlignment="1">
      <alignment horizontal="center" vertical="center" wrapText="1"/>
    </xf>
    <xf numFmtId="3" fontId="4" fillId="0" borderId="0" xfId="0" applyNumberFormat="1" applyFont="1" applyFill="1" applyBorder="1" applyAlignment="1">
      <alignment horizontal="left"/>
    </xf>
    <xf numFmtId="3" fontId="4" fillId="0" borderId="0" xfId="0" applyNumberFormat="1" applyFont="1" applyFill="1" applyAlignment="1">
      <alignment horizontal="center" vertical="center"/>
    </xf>
    <xf numFmtId="3" fontId="4" fillId="0" borderId="0" xfId="0" applyNumberFormat="1" applyFont="1" applyFill="1" applyAlignment="1">
      <alignment horizontal="center" vertical="top"/>
    </xf>
    <xf numFmtId="181" fontId="4" fillId="0" borderId="0" xfId="0" applyNumberFormat="1" applyFont="1" applyFill="1" applyBorder="1" applyAlignment="1">
      <alignment horizontal="right" vertical="center"/>
    </xf>
    <xf numFmtId="182" fontId="4" fillId="0" borderId="0" xfId="146" applyNumberFormat="1" applyFont="1" applyFill="1" applyBorder="1" applyAlignment="1">
      <alignment horizontal="right" vertical="center"/>
    </xf>
    <xf numFmtId="179" fontId="4" fillId="0" borderId="4" xfId="0" applyNumberFormat="1" applyFont="1" applyFill="1" applyBorder="1" applyAlignment="1">
      <alignment horizontal="left" vertical="center"/>
    </xf>
    <xf numFmtId="180" fontId="4" fillId="0" borderId="4" xfId="0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vertical="top"/>
    </xf>
    <xf numFmtId="3" fontId="4" fillId="0" borderId="0" xfId="144" applyNumberFormat="1" applyFont="1" applyFill="1" applyBorder="1" applyAlignment="1">
      <alignment vertical="top"/>
    </xf>
    <xf numFmtId="3" fontId="4" fillId="0" borderId="0" xfId="144" applyNumberFormat="1" applyFont="1" applyFill="1" applyBorder="1" applyAlignment="1">
      <alignment horizontal="right" vertical="top"/>
    </xf>
    <xf numFmtId="3" fontId="4" fillId="0" borderId="0" xfId="0" applyNumberFormat="1" applyFont="1" applyFill="1" applyBorder="1" applyAlignment="1">
      <alignment horizontal="left" vertical="top"/>
    </xf>
    <xf numFmtId="179" fontId="4" fillId="0" borderId="0" xfId="0" applyNumberFormat="1" applyFont="1" applyFill="1" applyAlignment="1">
      <alignment horizontal="center" vertical="center"/>
    </xf>
    <xf numFmtId="49" fontId="4" fillId="0" borderId="4" xfId="0" applyNumberFormat="1" applyFont="1" applyFill="1" applyBorder="1" applyAlignment="1">
      <alignment horizontal="left" vertical="center"/>
    </xf>
    <xf numFmtId="3" fontId="4" fillId="0" borderId="4" xfId="0" applyNumberFormat="1" applyFont="1" applyFill="1" applyBorder="1" applyAlignment="1">
      <alignment horizontal="left" vertical="center"/>
    </xf>
    <xf numFmtId="180" fontId="4" fillId="0" borderId="4" xfId="0" applyNumberFormat="1" applyFont="1" applyFill="1" applyBorder="1" applyAlignment="1">
      <alignment horizontal="left" vertical="center"/>
    </xf>
    <xf numFmtId="1" fontId="4" fillId="0" borderId="4" xfId="0" applyNumberFormat="1" applyFont="1" applyFill="1" applyBorder="1" applyAlignment="1">
      <alignment horizontal="left" vertical="center"/>
    </xf>
    <xf numFmtId="180" fontId="4" fillId="0" borderId="27" xfId="0" applyNumberFormat="1" applyFont="1" applyFill="1" applyBorder="1" applyAlignment="1">
      <alignment horizontal="center" vertical="center"/>
    </xf>
    <xf numFmtId="3" fontId="4" fillId="0" borderId="28" xfId="0" applyNumberFormat="1" applyFont="1" applyFill="1" applyBorder="1" applyAlignment="1">
      <alignment horizontal="center" vertical="center"/>
    </xf>
    <xf numFmtId="0" fontId="4" fillId="0" borderId="29" xfId="0" applyFont="1" applyFill="1" applyBorder="1" applyAlignment="1">
      <alignment horizontal="center" vertical="center"/>
    </xf>
    <xf numFmtId="3" fontId="4" fillId="0" borderId="29" xfId="0" applyNumberFormat="1" applyFont="1" applyFill="1" applyBorder="1" applyAlignment="1">
      <alignment horizontal="center" vertical="center"/>
    </xf>
    <xf numFmtId="3" fontId="4" fillId="0" borderId="30" xfId="0" applyNumberFormat="1" applyFont="1" applyFill="1" applyBorder="1" applyAlignment="1">
      <alignment horizontal="center" vertical="center"/>
    </xf>
    <xf numFmtId="1" fontId="4" fillId="0" borderId="31" xfId="0" applyNumberFormat="1" applyFont="1" applyFill="1" applyBorder="1" applyAlignment="1">
      <alignment horizontal="center" vertical="center"/>
    </xf>
    <xf numFmtId="3" fontId="4" fillId="0" borderId="31" xfId="0" applyNumberFormat="1" applyFont="1" applyFill="1" applyBorder="1" applyAlignment="1">
      <alignment horizontal="center" vertical="center"/>
    </xf>
    <xf numFmtId="3" fontId="4" fillId="0" borderId="32" xfId="0" applyNumberFormat="1" applyFont="1" applyFill="1" applyBorder="1" applyAlignment="1">
      <alignment horizontal="center" vertical="center"/>
    </xf>
    <xf numFmtId="196" fontId="8" fillId="0" borderId="0" xfId="0" applyNumberFormat="1" applyFont="1" applyFill="1" applyBorder="1" applyAlignment="1">
      <alignment horizontal="center" vertical="center" wrapText="1"/>
    </xf>
    <xf numFmtId="49" fontId="4" fillId="0" borderId="0" xfId="0" quotePrefix="1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49" fontId="4" fillId="0" borderId="4" xfId="0" applyNumberFormat="1" applyFont="1" applyFill="1" applyBorder="1" applyAlignment="1">
      <alignment horizontal="center" vertical="center"/>
    </xf>
    <xf numFmtId="180" fontId="4" fillId="0" borderId="25" xfId="0" applyNumberFormat="1" applyFont="1" applyFill="1" applyBorder="1" applyAlignment="1"/>
    <xf numFmtId="49" fontId="4" fillId="0" borderId="0" xfId="0" applyNumberFormat="1" applyFont="1" applyFill="1" applyAlignment="1">
      <alignment horizontal="center" vertical="center"/>
    </xf>
    <xf numFmtId="180" fontId="4" fillId="0" borderId="0" xfId="0" applyNumberFormat="1" applyFont="1" applyFill="1" applyAlignment="1">
      <alignment horizontal="center" vertical="center"/>
    </xf>
    <xf numFmtId="1" fontId="4" fillId="0" borderId="0" xfId="0" applyNumberFormat="1" applyFont="1" applyFill="1" applyAlignment="1">
      <alignment horizontal="center" vertical="center"/>
    </xf>
    <xf numFmtId="1" fontId="4" fillId="0" borderId="0" xfId="0" applyNumberFormat="1" applyFont="1" applyFill="1" applyBorder="1" applyAlignment="1">
      <alignment horizontal="left" vertical="center"/>
    </xf>
    <xf numFmtId="176" fontId="4" fillId="0" borderId="0" xfId="110" applyFont="1" applyFill="1" applyBorder="1" applyAlignment="1">
      <alignment horizontal="right" vertical="center"/>
    </xf>
    <xf numFmtId="0" fontId="4" fillId="0" borderId="0" xfId="0" quotePrefix="1" applyNumberFormat="1" applyFont="1" applyFill="1" applyBorder="1" applyAlignment="1">
      <alignment horizontal="center" vertical="center"/>
    </xf>
    <xf numFmtId="0" fontId="8" fillId="0" borderId="0" xfId="0" quotePrefix="1" applyNumberFormat="1" applyFont="1" applyFill="1" applyBorder="1" applyAlignment="1">
      <alignment horizontal="center" vertical="center"/>
    </xf>
    <xf numFmtId="178" fontId="4" fillId="0" borderId="0" xfId="0" applyNumberFormat="1" applyFont="1" applyFill="1" applyBorder="1" applyAlignment="1">
      <alignment horizontal="right" vertical="center"/>
    </xf>
    <xf numFmtId="0" fontId="4" fillId="0" borderId="0" xfId="0" applyNumberFormat="1" applyFont="1" applyFill="1" applyBorder="1" applyAlignment="1">
      <alignment horizontal="right"/>
    </xf>
    <xf numFmtId="49" fontId="5" fillId="0" borderId="0" xfId="0" applyNumberFormat="1" applyFont="1" applyFill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3" fontId="13" fillId="0" borderId="0" xfId="0" applyNumberFormat="1" applyFont="1" applyFill="1" applyBorder="1" applyAlignment="1">
      <alignment vertical="center"/>
    </xf>
    <xf numFmtId="180" fontId="4" fillId="0" borderId="0" xfId="0" applyNumberFormat="1" applyFont="1" applyFill="1" applyBorder="1" applyAlignment="1">
      <alignment horizontal="left"/>
    </xf>
    <xf numFmtId="179" fontId="4" fillId="0" borderId="0" xfId="140" applyNumberFormat="1" applyFont="1" applyFill="1" applyAlignment="1">
      <alignment horizontal="center" vertical="center"/>
    </xf>
    <xf numFmtId="177" fontId="4" fillId="0" borderId="0" xfId="0" applyNumberFormat="1" applyFont="1" applyFill="1" applyBorder="1" applyAlignment="1">
      <alignment horizontal="center" vertical="top"/>
    </xf>
    <xf numFmtId="0" fontId="9" fillId="0" borderId="0" xfId="0" applyFont="1" applyFill="1" applyBorder="1" applyAlignment="1" applyProtection="1">
      <protection hidden="1"/>
    </xf>
    <xf numFmtId="0" fontId="9" fillId="0" borderId="0" xfId="0" applyFont="1" applyFill="1" applyAlignment="1" applyProtection="1">
      <protection hidden="1"/>
    </xf>
    <xf numFmtId="49" fontId="4" fillId="0" borderId="52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41" fontId="4" fillId="0" borderId="0" xfId="110" quotePrefix="1" applyNumberFormat="1" applyFont="1" applyFill="1"/>
    <xf numFmtId="41" fontId="8" fillId="0" borderId="0" xfId="110" quotePrefix="1" applyNumberFormat="1" applyFont="1" applyFill="1" applyAlignment="1">
      <alignment horizontal="right" vertical="center"/>
    </xf>
    <xf numFmtId="195" fontId="4" fillId="0" borderId="0" xfId="110" applyNumberFormat="1" applyFont="1" applyFill="1" applyBorder="1" applyAlignment="1">
      <alignment horizontal="right" vertical="center"/>
    </xf>
    <xf numFmtId="197" fontId="4" fillId="0" borderId="0" xfId="0" quotePrefix="1" applyNumberFormat="1" applyFont="1" applyFill="1" applyBorder="1" applyAlignment="1">
      <alignment horizontal="center" vertical="center" wrapText="1"/>
    </xf>
    <xf numFmtId="197" fontId="4" fillId="0" borderId="52" xfId="0" quotePrefix="1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right"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13" fillId="0" borderId="0" xfId="0" applyFont="1" applyFill="1" applyAlignment="1">
      <alignment vertic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3" fontId="4" fillId="0" borderId="0" xfId="0" applyNumberFormat="1" applyFont="1" applyFill="1" applyBorder="1" applyAlignment="1">
      <alignment horizontal="right" vertical="center"/>
    </xf>
    <xf numFmtId="0" fontId="4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176" fontId="57" fillId="0" borderId="0" xfId="110" quotePrefix="1" applyFont="1" applyFill="1"/>
    <xf numFmtId="176" fontId="58" fillId="0" borderId="0" xfId="110" quotePrefix="1" applyFont="1" applyFill="1"/>
    <xf numFmtId="176" fontId="57" fillId="0" borderId="0" xfId="110" applyFont="1" applyFill="1"/>
    <xf numFmtId="176" fontId="57" fillId="0" borderId="0" xfId="110" applyFont="1" applyFill="1" applyBorder="1"/>
    <xf numFmtId="0" fontId="4" fillId="0" borderId="0" xfId="0" applyFont="1" applyFill="1" applyAlignment="1">
      <alignment horizontal="center"/>
    </xf>
    <xf numFmtId="0" fontId="9" fillId="0" borderId="0" xfId="0" applyFont="1" applyFill="1" applyAlignment="1">
      <alignment horizontal="center"/>
    </xf>
    <xf numFmtId="3" fontId="4" fillId="0" borderId="0" xfId="0" applyNumberFormat="1" applyFont="1" applyFill="1" applyBorder="1" applyAlignment="1"/>
    <xf numFmtId="0" fontId="4" fillId="0" borderId="0" xfId="150" applyNumberFormat="1" applyFont="1" applyFill="1" applyAlignment="1">
      <alignment horizontal="center" vertical="center"/>
    </xf>
    <xf numFmtId="0" fontId="4" fillId="0" borderId="0" xfId="150" applyNumberFormat="1" applyFont="1" applyFill="1" applyBorder="1" applyAlignment="1">
      <alignment horizontal="center" vertical="center"/>
    </xf>
    <xf numFmtId="176" fontId="4" fillId="0" borderId="0" xfId="138" applyFont="1" applyFill="1" applyBorder="1" applyAlignment="1">
      <alignment horizontal="center" vertical="center"/>
    </xf>
    <xf numFmtId="0" fontId="10" fillId="0" borderId="0" xfId="150" applyNumberFormat="1" applyFont="1" applyFill="1" applyAlignment="1">
      <alignment horizontal="center" vertical="center"/>
    </xf>
    <xf numFmtId="0" fontId="11" fillId="0" borderId="0" xfId="15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top"/>
    </xf>
    <xf numFmtId="3" fontId="4" fillId="0" borderId="0" xfId="0" applyNumberFormat="1" applyFont="1" applyFill="1" applyBorder="1" applyAlignment="1">
      <alignment horizontal="right" vertical="top"/>
    </xf>
    <xf numFmtId="0" fontId="4" fillId="0" borderId="0" xfId="0" applyFont="1" applyFill="1" applyBorder="1" applyAlignment="1">
      <alignment horizontal="center" vertical="top"/>
    </xf>
    <xf numFmtId="0" fontId="9" fillId="0" borderId="0" xfId="0" applyFont="1" applyFill="1" applyAlignment="1">
      <alignment horizontal="center" vertical="top"/>
    </xf>
    <xf numFmtId="0" fontId="4" fillId="0" borderId="17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49" fontId="13" fillId="0" borderId="0" xfId="0" applyNumberFormat="1" applyFont="1" applyFill="1" applyAlignment="1">
      <alignment horizontal="center" vertical="center"/>
    </xf>
    <xf numFmtId="180" fontId="4" fillId="0" borderId="0" xfId="0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left" vertical="top"/>
    </xf>
    <xf numFmtId="0" fontId="4" fillId="0" borderId="0" xfId="0" applyFont="1" applyFill="1" applyBorder="1" applyAlignment="1">
      <alignment horizontal="center" vertical="center" wrapText="1"/>
    </xf>
    <xf numFmtId="176" fontId="4" fillId="0" borderId="0" xfId="139" quotePrefix="1" applyFont="1" applyFill="1" applyBorder="1" applyAlignment="1">
      <alignment horizontal="center" vertical="center"/>
    </xf>
    <xf numFmtId="176" fontId="8" fillId="0" borderId="0" xfId="139" quotePrefix="1" applyFont="1" applyFill="1" applyBorder="1" applyAlignment="1">
      <alignment horizontal="center" vertical="center"/>
    </xf>
    <xf numFmtId="181" fontId="4" fillId="0" borderId="0" xfId="0" applyNumberFormat="1" applyFont="1" applyFill="1" applyAlignment="1">
      <alignment horizontal="right" vertical="center"/>
    </xf>
    <xf numFmtId="179" fontId="0" fillId="0" borderId="0" xfId="0" applyNumberFormat="1" applyFont="1" applyFill="1" applyAlignment="1">
      <alignment horizontal="center" vertical="top"/>
    </xf>
    <xf numFmtId="0" fontId="0" fillId="0" borderId="0" xfId="0" applyFont="1" applyFill="1" applyBorder="1" applyAlignment="1">
      <alignment horizontal="center" vertical="top"/>
    </xf>
    <xf numFmtId="180" fontId="4" fillId="0" borderId="0" xfId="147" applyNumberFormat="1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179" fontId="0" fillId="0" borderId="0" xfId="0" applyNumberFormat="1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/>
    <xf numFmtId="1" fontId="0" fillId="0" borderId="0" xfId="0" applyNumberFormat="1" applyFont="1" applyFill="1" applyAlignment="1">
      <alignment horizontal="center" vertical="top"/>
    </xf>
    <xf numFmtId="3" fontId="0" fillId="0" borderId="0" xfId="0" applyNumberFormat="1" applyFont="1" applyFill="1" applyAlignment="1">
      <alignment horizontal="center" vertical="top"/>
    </xf>
    <xf numFmtId="179" fontId="0" fillId="0" borderId="0" xfId="140" applyNumberFormat="1" applyFont="1" applyFill="1" applyBorder="1" applyAlignment="1">
      <alignment horizontal="center" vertical="top"/>
    </xf>
    <xf numFmtId="0" fontId="9" fillId="0" borderId="0" xfId="0" applyNumberFormat="1" applyFont="1" applyFill="1" applyBorder="1" applyAlignment="1">
      <alignment horizontal="right"/>
    </xf>
    <xf numFmtId="3" fontId="0" fillId="0" borderId="0" xfId="0" applyNumberFormat="1" applyFont="1" applyFill="1" applyAlignment="1">
      <alignment horizontal="center" vertical="center"/>
    </xf>
    <xf numFmtId="1" fontId="0" fillId="0" borderId="0" xfId="0" applyNumberFormat="1" applyFont="1" applyFill="1" applyAlignment="1">
      <alignment horizontal="center" vertical="center"/>
    </xf>
    <xf numFmtId="179" fontId="0" fillId="0" borderId="0" xfId="140" applyNumberFormat="1" applyFont="1" applyFill="1" applyAlignment="1">
      <alignment horizontal="center" vertical="center"/>
    </xf>
    <xf numFmtId="180" fontId="0" fillId="0" borderId="0" xfId="0" applyNumberFormat="1" applyFont="1" applyFill="1" applyAlignment="1">
      <alignment horizontal="center" vertical="top"/>
    </xf>
    <xf numFmtId="180" fontId="8" fillId="0" borderId="0" xfId="147" applyNumberFormat="1" applyFont="1" applyFill="1" applyBorder="1" applyAlignment="1">
      <alignment vertical="center"/>
    </xf>
    <xf numFmtId="178" fontId="4" fillId="0" borderId="0" xfId="0" applyNumberFormat="1" applyFont="1" applyFill="1" applyAlignment="1">
      <alignment horizontal="right" vertical="center"/>
    </xf>
    <xf numFmtId="178" fontId="4" fillId="0" borderId="4" xfId="0" applyNumberFormat="1" applyFont="1" applyFill="1" applyBorder="1" applyAlignment="1">
      <alignment horizontal="right" vertical="center"/>
    </xf>
    <xf numFmtId="181" fontId="4" fillId="0" borderId="4" xfId="0" applyNumberFormat="1" applyFont="1" applyFill="1" applyBorder="1" applyAlignment="1">
      <alignment horizontal="right" vertical="center"/>
    </xf>
    <xf numFmtId="0" fontId="4" fillId="0" borderId="4" xfId="0" applyFont="1" applyFill="1" applyBorder="1" applyAlignment="1">
      <alignment horizontal="left"/>
    </xf>
    <xf numFmtId="0" fontId="4" fillId="0" borderId="4" xfId="0" applyFont="1" applyFill="1" applyBorder="1" applyAlignment="1">
      <alignment horizontal="center"/>
    </xf>
    <xf numFmtId="0" fontId="4" fillId="0" borderId="52" xfId="0" applyFont="1" applyFill="1" applyBorder="1" applyAlignment="1">
      <alignment horizontal="left"/>
    </xf>
    <xf numFmtId="180" fontId="0" fillId="0" borderId="0" xfId="0" applyNumberFormat="1" applyFont="1" applyFill="1" applyAlignment="1">
      <alignment horizontal="center" vertical="center"/>
    </xf>
    <xf numFmtId="0" fontId="4" fillId="0" borderId="0" xfId="0" applyFont="1" applyFill="1" applyBorder="1" applyAlignment="1" applyProtection="1">
      <alignment vertical="center"/>
      <protection hidden="1"/>
    </xf>
    <xf numFmtId="0" fontId="4" fillId="0" borderId="0" xfId="0" applyFont="1" applyFill="1" applyBorder="1" applyAlignment="1" applyProtection="1">
      <alignment vertical="center" wrapText="1"/>
      <protection hidden="1"/>
    </xf>
    <xf numFmtId="0" fontId="9" fillId="0" borderId="0" xfId="0" applyFont="1" applyFill="1" applyBorder="1" applyAlignment="1" applyProtection="1">
      <alignment vertical="center" wrapText="1"/>
      <protection hidden="1"/>
    </xf>
    <xf numFmtId="0" fontId="4" fillId="0" borderId="0" xfId="0" applyFont="1" applyFill="1" applyBorder="1" applyAlignment="1" applyProtection="1">
      <alignment horizontal="right" vertical="center"/>
      <protection hidden="1"/>
    </xf>
    <xf numFmtId="41" fontId="8" fillId="0" borderId="0" xfId="110" applyNumberFormat="1" applyFont="1" applyFill="1" applyAlignment="1">
      <alignment horizontal="right" vertical="center"/>
    </xf>
    <xf numFmtId="41" fontId="4" fillId="0" borderId="0" xfId="0" applyNumberFormat="1" applyFont="1" applyFill="1" applyBorder="1" applyAlignment="1">
      <alignment horizontal="right" vertical="center"/>
    </xf>
    <xf numFmtId="41" fontId="4" fillId="0" borderId="0" xfId="0" applyNumberFormat="1" applyFont="1" applyFill="1" applyBorder="1" applyAlignment="1">
      <alignment horizontal="center" vertical="center"/>
    </xf>
    <xf numFmtId="41" fontId="4" fillId="0" borderId="52" xfId="0" applyNumberFormat="1" applyFont="1" applyFill="1" applyBorder="1" applyAlignment="1">
      <alignment horizontal="right" vertical="center"/>
    </xf>
    <xf numFmtId="41" fontId="4" fillId="0" borderId="52" xfId="0" applyNumberFormat="1" applyFont="1" applyFill="1" applyBorder="1" applyAlignment="1">
      <alignment horizontal="center" vertical="center"/>
    </xf>
    <xf numFmtId="176" fontId="8" fillId="0" borderId="0" xfId="139" quotePrefix="1" applyFont="1" applyFill="1" applyBorder="1" applyAlignment="1">
      <alignment horizontal="center" vertical="center"/>
    </xf>
    <xf numFmtId="176" fontId="4" fillId="0" borderId="0" xfId="139" quotePrefix="1" applyFont="1" applyFill="1" applyBorder="1" applyAlignment="1">
      <alignment horizontal="center" vertical="center"/>
    </xf>
    <xf numFmtId="182" fontId="4" fillId="0" borderId="0" xfId="0" applyNumberFormat="1" applyFont="1" applyFill="1" applyBorder="1" applyAlignment="1">
      <alignment horizontal="right" vertical="center"/>
    </xf>
    <xf numFmtId="182" fontId="8" fillId="0" borderId="0" xfId="0" applyNumberFormat="1" applyFont="1" applyFill="1" applyBorder="1" applyAlignment="1">
      <alignment horizontal="right" vertical="center"/>
    </xf>
    <xf numFmtId="182" fontId="4" fillId="0" borderId="0" xfId="147" applyNumberFormat="1" applyFont="1" applyFill="1" applyBorder="1" applyAlignment="1">
      <alignment horizontal="right" vertical="center"/>
    </xf>
    <xf numFmtId="182" fontId="4" fillId="0" borderId="0" xfId="110" applyNumberFormat="1" applyFont="1" applyFill="1" applyBorder="1" applyAlignment="1">
      <alignment horizontal="right" vertical="center"/>
    </xf>
    <xf numFmtId="182" fontId="4" fillId="0" borderId="52" xfId="147" applyNumberFormat="1" applyFont="1" applyFill="1" applyBorder="1" applyAlignment="1">
      <alignment horizontal="right" vertical="center"/>
    </xf>
    <xf numFmtId="182" fontId="4" fillId="0" borderId="52" xfId="110" applyNumberFormat="1" applyFont="1" applyFill="1" applyBorder="1" applyAlignment="1">
      <alignment horizontal="right" vertical="center"/>
    </xf>
    <xf numFmtId="182" fontId="4" fillId="0" borderId="52" xfId="0" applyNumberFormat="1" applyFont="1" applyFill="1" applyBorder="1" applyAlignment="1">
      <alignment horizontal="right" vertical="center"/>
    </xf>
    <xf numFmtId="41" fontId="4" fillId="0" borderId="0" xfId="110" applyNumberFormat="1" applyFont="1" applyFill="1" applyBorder="1" applyAlignment="1">
      <alignment horizontal="right" vertical="center"/>
    </xf>
    <xf numFmtId="41" fontId="4" fillId="0" borderId="0" xfId="0" applyNumberFormat="1" applyFont="1" applyFill="1" applyAlignment="1">
      <alignment horizontal="right" vertical="center"/>
    </xf>
    <xf numFmtId="41" fontId="4" fillId="0" borderId="0" xfId="147" applyNumberFormat="1" applyFont="1" applyFill="1" applyBorder="1" applyAlignment="1">
      <alignment horizontal="right" vertical="center"/>
    </xf>
    <xf numFmtId="41" fontId="8" fillId="0" borderId="0" xfId="0" applyNumberFormat="1" applyFont="1" applyFill="1" applyAlignment="1">
      <alignment horizontal="right" vertical="center"/>
    </xf>
    <xf numFmtId="41" fontId="8" fillId="0" borderId="0" xfId="147" applyNumberFormat="1" applyFont="1" applyFill="1" applyBorder="1" applyAlignment="1">
      <alignment horizontal="right" vertical="center"/>
    </xf>
    <xf numFmtId="182" fontId="4" fillId="0" borderId="0" xfId="148" applyNumberFormat="1" applyFont="1" applyFill="1" applyBorder="1" applyAlignment="1">
      <alignment vertical="center"/>
    </xf>
    <xf numFmtId="182" fontId="8" fillId="0" borderId="0" xfId="148" applyNumberFormat="1" applyFont="1" applyFill="1" applyBorder="1" applyAlignment="1">
      <alignment vertical="center"/>
    </xf>
    <xf numFmtId="182" fontId="4" fillId="0" borderId="52" xfId="148" applyNumberFormat="1" applyFont="1" applyFill="1" applyBorder="1" applyAlignment="1">
      <alignment vertical="center"/>
    </xf>
    <xf numFmtId="0" fontId="13" fillId="0" borderId="0" xfId="0" applyFont="1" applyFill="1" applyAlignment="1">
      <alignment horizontal="center" vertical="center"/>
    </xf>
    <xf numFmtId="49" fontId="4" fillId="0" borderId="0" xfId="0" applyNumberFormat="1" applyFont="1" applyFill="1" applyAlignment="1">
      <alignment horizontal="left" vertical="center"/>
    </xf>
    <xf numFmtId="41" fontId="4" fillId="0" borderId="0" xfId="146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 applyProtection="1">
      <alignment horizontal="left"/>
      <protection hidden="1"/>
    </xf>
    <xf numFmtId="0" fontId="4" fillId="0" borderId="0" xfId="0" applyFont="1" applyFill="1" applyBorder="1" applyAlignment="1" applyProtection="1">
      <alignment horizontal="left" vertical="center"/>
      <protection hidden="1"/>
    </xf>
    <xf numFmtId="3" fontId="4" fillId="0" borderId="0" xfId="0" applyNumberFormat="1" applyFont="1" applyFill="1" applyBorder="1" applyAlignment="1">
      <alignment horizontal="center" vertical="center" wrapText="1"/>
    </xf>
    <xf numFmtId="0" fontId="4" fillId="0" borderId="0" xfId="150" applyNumberFormat="1" applyFont="1" applyFill="1" applyBorder="1" applyAlignment="1">
      <alignment horizontal="left" vertical="center"/>
    </xf>
    <xf numFmtId="196" fontId="4" fillId="0" borderId="0" xfId="139" quotePrefix="1" applyNumberFormat="1" applyFont="1" applyFill="1" applyBorder="1" applyAlignment="1">
      <alignment horizontal="center" vertical="center" wrapText="1"/>
    </xf>
    <xf numFmtId="176" fontId="4" fillId="0" borderId="0" xfId="139" quotePrefix="1" applyFont="1" applyFill="1" applyBorder="1" applyAlignment="1">
      <alignment horizontal="center" vertical="center"/>
    </xf>
    <xf numFmtId="196" fontId="8" fillId="0" borderId="0" xfId="139" quotePrefix="1" applyNumberFormat="1" applyFont="1" applyFill="1" applyBorder="1" applyAlignment="1">
      <alignment horizontal="center" vertical="center" wrapText="1"/>
    </xf>
    <xf numFmtId="0" fontId="4" fillId="0" borderId="48" xfId="0" applyFont="1" applyFill="1" applyBorder="1" applyAlignment="1">
      <alignment horizontal="center" vertical="center"/>
    </xf>
    <xf numFmtId="180" fontId="4" fillId="0" borderId="52" xfId="0" applyNumberFormat="1" applyFont="1" applyFill="1" applyBorder="1" applyAlignment="1">
      <alignment horizontal="center" vertical="center"/>
    </xf>
    <xf numFmtId="181" fontId="4" fillId="0" borderId="53" xfId="0" applyNumberFormat="1" applyFont="1" applyFill="1" applyBorder="1" applyAlignment="1">
      <alignment horizontal="right" vertical="center"/>
    </xf>
    <xf numFmtId="177" fontId="4" fillId="0" borderId="0" xfId="0" applyNumberFormat="1" applyFont="1" applyFill="1" applyAlignment="1">
      <alignment horizontal="left" vertical="center" wrapText="1"/>
    </xf>
    <xf numFmtId="0" fontId="4" fillId="0" borderId="0" xfId="0" applyNumberFormat="1" applyFont="1" applyFill="1" applyAlignment="1">
      <alignment horizontal="left" vertical="center" wrapText="1"/>
    </xf>
    <xf numFmtId="177" fontId="4" fillId="0" borderId="52" xfId="0" applyNumberFormat="1" applyFont="1" applyFill="1" applyBorder="1" applyAlignment="1">
      <alignment horizontal="left" vertical="center" wrapText="1"/>
    </xf>
    <xf numFmtId="179" fontId="4" fillId="0" borderId="36" xfId="0" applyNumberFormat="1" applyFont="1" applyFill="1" applyBorder="1" applyAlignment="1">
      <alignment horizontal="center" vertical="center" wrapText="1"/>
    </xf>
    <xf numFmtId="179" fontId="4" fillId="0" borderId="39" xfId="0" applyNumberFormat="1" applyFont="1" applyFill="1" applyBorder="1" applyAlignment="1">
      <alignment horizontal="center" vertical="center" wrapText="1"/>
    </xf>
    <xf numFmtId="179" fontId="4" fillId="0" borderId="40" xfId="0" applyNumberFormat="1" applyFont="1" applyFill="1" applyBorder="1" applyAlignment="1">
      <alignment horizontal="center" vertical="center" wrapText="1"/>
    </xf>
    <xf numFmtId="179" fontId="4" fillId="0" borderId="35" xfId="0" applyNumberFormat="1" applyFont="1" applyFill="1" applyBorder="1" applyAlignment="1">
      <alignment horizontal="center" vertical="center" wrapText="1"/>
    </xf>
    <xf numFmtId="179" fontId="4" fillId="0" borderId="29" xfId="0" applyNumberFormat="1" applyFont="1" applyFill="1" applyBorder="1" applyAlignment="1">
      <alignment horizontal="center" vertical="center" wrapText="1"/>
    </xf>
    <xf numFmtId="179" fontId="4" fillId="0" borderId="31" xfId="0" applyNumberFormat="1" applyFont="1" applyFill="1" applyBorder="1" applyAlignment="1">
      <alignment horizontal="center" vertical="center" wrapText="1"/>
    </xf>
    <xf numFmtId="0" fontId="4" fillId="0" borderId="35" xfId="0" applyFont="1" applyFill="1" applyBorder="1" applyAlignment="1">
      <alignment horizontal="center" vertical="center" wrapText="1"/>
    </xf>
    <xf numFmtId="0" fontId="4" fillId="0" borderId="29" xfId="0" applyFont="1" applyFill="1" applyBorder="1" applyAlignment="1">
      <alignment horizontal="center" vertical="center" wrapText="1"/>
    </xf>
    <xf numFmtId="0" fontId="4" fillId="0" borderId="31" xfId="0" applyFont="1" applyFill="1" applyBorder="1" applyAlignment="1">
      <alignment horizontal="center" vertical="center" wrapText="1"/>
    </xf>
    <xf numFmtId="179" fontId="4" fillId="0" borderId="26" xfId="0" applyNumberFormat="1" applyFont="1" applyFill="1" applyBorder="1" applyAlignment="1">
      <alignment horizontal="center" vertical="center" wrapText="1"/>
    </xf>
    <xf numFmtId="179" fontId="4" fillId="0" borderId="37" xfId="0" applyNumberFormat="1" applyFont="1" applyFill="1" applyBorder="1" applyAlignment="1">
      <alignment horizontal="center" vertical="center" wrapText="1"/>
    </xf>
    <xf numFmtId="179" fontId="4" fillId="0" borderId="26" xfId="0" applyNumberFormat="1" applyFont="1" applyFill="1" applyBorder="1" applyAlignment="1">
      <alignment horizontal="center" vertical="center"/>
    </xf>
    <xf numFmtId="179" fontId="4" fillId="0" borderId="37" xfId="0" applyNumberFormat="1" applyFont="1" applyFill="1" applyBorder="1" applyAlignment="1">
      <alignment horizontal="center" vertical="center"/>
    </xf>
    <xf numFmtId="180" fontId="13" fillId="0" borderId="0" xfId="0" applyNumberFormat="1" applyFont="1" applyFill="1" applyAlignment="1">
      <alignment horizontal="center" vertical="center" wrapText="1"/>
    </xf>
    <xf numFmtId="180" fontId="13" fillId="0" borderId="0" xfId="0" applyNumberFormat="1" applyFont="1" applyFill="1" applyAlignment="1">
      <alignment horizontal="center" vertical="center"/>
    </xf>
    <xf numFmtId="180" fontId="4" fillId="0" borderId="33" xfId="0" applyNumberFormat="1" applyFont="1" applyFill="1" applyBorder="1" applyAlignment="1">
      <alignment horizontal="center" vertical="center" wrapText="1"/>
    </xf>
    <xf numFmtId="180" fontId="4" fillId="0" borderId="29" xfId="0" applyNumberFormat="1" applyFont="1" applyFill="1" applyBorder="1" applyAlignment="1">
      <alignment horizontal="center" vertical="center" wrapText="1"/>
    </xf>
    <xf numFmtId="180" fontId="4" fillId="0" borderId="31" xfId="0" applyNumberFormat="1" applyFont="1" applyFill="1" applyBorder="1" applyAlignment="1">
      <alignment horizontal="center" vertical="center" wrapText="1"/>
    </xf>
    <xf numFmtId="180" fontId="4" fillId="0" borderId="25" xfId="0" applyNumberFormat="1" applyFont="1" applyFill="1" applyBorder="1" applyAlignment="1">
      <alignment horizontal="center" vertical="center" wrapText="1"/>
    </xf>
    <xf numFmtId="180" fontId="4" fillId="0" borderId="0" xfId="0" applyNumberFormat="1" applyFont="1" applyFill="1" applyBorder="1" applyAlignment="1">
      <alignment horizontal="center" vertical="center" wrapText="1"/>
    </xf>
    <xf numFmtId="180" fontId="4" fillId="0" borderId="32" xfId="0" applyNumberFormat="1" applyFont="1" applyFill="1" applyBorder="1" applyAlignment="1">
      <alignment horizontal="center" vertical="center" wrapText="1"/>
    </xf>
    <xf numFmtId="179" fontId="4" fillId="0" borderId="34" xfId="0" applyNumberFormat="1" applyFont="1" applyFill="1" applyBorder="1" applyAlignment="1">
      <alignment horizontal="center" vertical="center" wrapText="1"/>
    </xf>
    <xf numFmtId="1" fontId="4" fillId="0" borderId="35" xfId="0" applyNumberFormat="1" applyFont="1" applyFill="1" applyBorder="1" applyAlignment="1">
      <alignment horizontal="center" vertical="center" wrapText="1"/>
    </xf>
    <xf numFmtId="1" fontId="4" fillId="0" borderId="29" xfId="0" applyNumberFormat="1" applyFont="1" applyFill="1" applyBorder="1" applyAlignment="1">
      <alignment horizontal="center" vertical="center" wrapText="1"/>
    </xf>
    <xf numFmtId="1" fontId="4" fillId="0" borderId="31" xfId="0" applyNumberFormat="1" applyFont="1" applyFill="1" applyBorder="1" applyAlignment="1">
      <alignment horizontal="center" vertical="center" wrapText="1"/>
    </xf>
    <xf numFmtId="0" fontId="4" fillId="0" borderId="36" xfId="0" applyFont="1" applyFill="1" applyBorder="1" applyAlignment="1">
      <alignment horizontal="center" vertical="center" wrapText="1"/>
    </xf>
    <xf numFmtId="0" fontId="4" fillId="0" borderId="26" xfId="0" applyFont="1" applyFill="1" applyBorder="1" applyAlignment="1">
      <alignment horizontal="center" vertical="center" wrapText="1"/>
    </xf>
    <xf numFmtId="0" fontId="4" fillId="0" borderId="37" xfId="0" applyFont="1" applyFill="1" applyBorder="1" applyAlignment="1">
      <alignment horizontal="center" vertical="center" wrapText="1"/>
    </xf>
    <xf numFmtId="0" fontId="4" fillId="0" borderId="38" xfId="0" applyFont="1" applyFill="1" applyBorder="1" applyAlignment="1">
      <alignment horizontal="center" vertical="center" wrapText="1"/>
    </xf>
    <xf numFmtId="0" fontId="4" fillId="0" borderId="28" xfId="0" applyFont="1" applyFill="1" applyBorder="1" applyAlignment="1">
      <alignment horizontal="center" vertical="center" wrapText="1"/>
    </xf>
    <xf numFmtId="0" fontId="4" fillId="0" borderId="30" xfId="0" applyFont="1" applyFill="1" applyBorder="1" applyAlignment="1">
      <alignment horizontal="center" vertical="center" wrapText="1"/>
    </xf>
    <xf numFmtId="179" fontId="4" fillId="0" borderId="25" xfId="0" applyNumberFormat="1" applyFont="1" applyFill="1" applyBorder="1" applyAlignment="1">
      <alignment horizontal="center" vertical="center"/>
    </xf>
    <xf numFmtId="179" fontId="4" fillId="0" borderId="0" xfId="0" applyNumberFormat="1" applyFont="1" applyFill="1" applyBorder="1" applyAlignment="1">
      <alignment horizontal="center" vertical="center"/>
    </xf>
    <xf numFmtId="179" fontId="4" fillId="0" borderId="32" xfId="0" applyNumberFormat="1" applyFont="1" applyFill="1" applyBorder="1" applyAlignment="1">
      <alignment horizontal="center" vertical="center"/>
    </xf>
    <xf numFmtId="178" fontId="8" fillId="0" borderId="0" xfId="0" applyNumberFormat="1" applyFont="1" applyFill="1" applyBorder="1" applyAlignment="1">
      <alignment horizontal="center" vertical="center"/>
    </xf>
    <xf numFmtId="3" fontId="4" fillId="0" borderId="16" xfId="0" applyNumberFormat="1" applyFont="1" applyFill="1" applyBorder="1" applyAlignment="1" applyProtection="1">
      <alignment horizontal="center" vertical="center" wrapText="1"/>
      <protection hidden="1"/>
    </xf>
    <xf numFmtId="3" fontId="4" fillId="0" borderId="17" xfId="0" applyNumberFormat="1" applyFont="1" applyFill="1" applyBorder="1" applyAlignment="1" applyProtection="1">
      <alignment horizontal="center" vertical="center" wrapText="1"/>
      <protection hidden="1"/>
    </xf>
    <xf numFmtId="3" fontId="4" fillId="0" borderId="18" xfId="0" applyNumberFormat="1" applyFont="1" applyFill="1" applyBorder="1" applyAlignment="1" applyProtection="1">
      <alignment horizontal="center" vertical="center" wrapText="1"/>
      <protection hidden="1"/>
    </xf>
    <xf numFmtId="178" fontId="56" fillId="0" borderId="0" xfId="0" applyNumberFormat="1" applyFont="1" applyFill="1" applyBorder="1" applyAlignment="1">
      <alignment horizontal="center" vertical="center"/>
    </xf>
    <xf numFmtId="3" fontId="4" fillId="0" borderId="33" xfId="0" applyNumberFormat="1" applyFont="1" applyFill="1" applyBorder="1" applyAlignment="1" applyProtection="1">
      <alignment horizontal="center" vertical="center" wrapText="1"/>
      <protection hidden="1"/>
    </xf>
    <xf numFmtId="3" fontId="4" fillId="0" borderId="29" xfId="0" applyNumberFormat="1" applyFont="1" applyFill="1" applyBorder="1" applyAlignment="1" applyProtection="1">
      <alignment horizontal="center" vertical="center" wrapText="1"/>
      <protection hidden="1"/>
    </xf>
    <xf numFmtId="3" fontId="4" fillId="0" borderId="31" xfId="0" applyNumberFormat="1" applyFont="1" applyFill="1" applyBorder="1" applyAlignment="1" applyProtection="1">
      <alignment horizontal="center" vertical="center" wrapText="1"/>
      <protection hidden="1"/>
    </xf>
    <xf numFmtId="3" fontId="4" fillId="0" borderId="45" xfId="0" applyNumberFormat="1" applyFont="1" applyFill="1" applyBorder="1" applyAlignment="1" applyProtection="1">
      <alignment horizontal="center" vertical="center" wrapText="1"/>
      <protection hidden="1"/>
    </xf>
    <xf numFmtId="3" fontId="4" fillId="0" borderId="46" xfId="0" applyNumberFormat="1" applyFont="1" applyFill="1" applyBorder="1" applyAlignment="1" applyProtection="1">
      <alignment horizontal="center" vertical="center"/>
      <protection hidden="1"/>
    </xf>
    <xf numFmtId="3" fontId="4" fillId="0" borderId="47" xfId="0" applyNumberFormat="1" applyFont="1" applyFill="1" applyBorder="1" applyAlignment="1" applyProtection="1">
      <alignment horizontal="center" vertical="center"/>
      <protection hidden="1"/>
    </xf>
    <xf numFmtId="41" fontId="56" fillId="0" borderId="0" xfId="0" applyNumberFormat="1" applyFont="1" applyFill="1" applyBorder="1" applyAlignment="1">
      <alignment horizontal="center" vertical="center"/>
    </xf>
    <xf numFmtId="0" fontId="4" fillId="0" borderId="28" xfId="0" applyFont="1" applyFill="1" applyBorder="1" applyAlignment="1">
      <alignment horizontal="center" vertical="center"/>
    </xf>
    <xf numFmtId="0" fontId="4" fillId="0" borderId="30" xfId="0" applyFont="1" applyFill="1" applyBorder="1" applyAlignment="1">
      <alignment horizontal="center" vertical="center"/>
    </xf>
    <xf numFmtId="3" fontId="4" fillId="0" borderId="33" xfId="0" applyNumberFormat="1" applyFont="1" applyFill="1" applyBorder="1" applyAlignment="1">
      <alignment horizontal="center" vertical="center" wrapText="1"/>
    </xf>
    <xf numFmtId="3" fontId="4" fillId="0" borderId="29" xfId="0" applyNumberFormat="1" applyFont="1" applyFill="1" applyBorder="1" applyAlignment="1">
      <alignment horizontal="center" vertical="center" wrapText="1"/>
    </xf>
    <xf numFmtId="3" fontId="4" fillId="0" borderId="31" xfId="0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3" fontId="4" fillId="0" borderId="41" xfId="0" applyNumberFormat="1" applyFont="1" applyFill="1" applyBorder="1" applyAlignment="1" applyProtection="1">
      <alignment horizontal="center" vertical="center" wrapText="1"/>
      <protection hidden="1"/>
    </xf>
    <xf numFmtId="3" fontId="4" fillId="0" borderId="26" xfId="0" applyNumberFormat="1" applyFont="1" applyFill="1" applyBorder="1" applyAlignment="1" applyProtection="1">
      <alignment horizontal="center" vertical="center" wrapText="1"/>
      <protection hidden="1"/>
    </xf>
    <xf numFmtId="3" fontId="4" fillId="0" borderId="37" xfId="0" applyNumberFormat="1" applyFont="1" applyFill="1" applyBorder="1" applyAlignment="1" applyProtection="1">
      <alignment horizontal="center" vertical="center" wrapText="1"/>
      <protection hidden="1"/>
    </xf>
    <xf numFmtId="3" fontId="4" fillId="0" borderId="35" xfId="0" applyNumberFormat="1" applyFont="1" applyFill="1" applyBorder="1" applyAlignment="1">
      <alignment horizontal="center" vertical="center" wrapText="1"/>
    </xf>
    <xf numFmtId="0" fontId="4" fillId="0" borderId="46" xfId="0" applyFont="1" applyFill="1" applyBorder="1" applyAlignment="1">
      <alignment horizontal="center" vertical="center"/>
    </xf>
    <xf numFmtId="1" fontId="4" fillId="0" borderId="36" xfId="0" applyNumberFormat="1" applyFont="1" applyFill="1" applyBorder="1" applyAlignment="1">
      <alignment horizontal="center" vertical="center" wrapText="1"/>
    </xf>
    <xf numFmtId="1" fontId="4" fillId="0" borderId="26" xfId="0" applyNumberFormat="1" applyFont="1" applyFill="1" applyBorder="1" applyAlignment="1">
      <alignment horizontal="center" vertical="center" wrapText="1"/>
    </xf>
    <xf numFmtId="1" fontId="4" fillId="0" borderId="37" xfId="0" applyNumberFormat="1" applyFont="1" applyFill="1" applyBorder="1" applyAlignment="1">
      <alignment horizontal="center" vertical="center" wrapText="1"/>
    </xf>
    <xf numFmtId="49" fontId="13" fillId="0" borderId="0" xfId="0" applyNumberFormat="1" applyFont="1" applyFill="1" applyAlignment="1">
      <alignment horizontal="center" vertical="center" wrapText="1"/>
    </xf>
    <xf numFmtId="49" fontId="13" fillId="0" borderId="0" xfId="0" applyNumberFormat="1" applyFont="1" applyFill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180" fontId="4" fillId="0" borderId="17" xfId="0" applyNumberFormat="1" applyFont="1" applyFill="1" applyBorder="1" applyAlignment="1">
      <alignment horizontal="center" vertical="center" wrapText="1"/>
    </xf>
    <xf numFmtId="180" fontId="4" fillId="0" borderId="18" xfId="0" applyNumberFormat="1" applyFont="1" applyFill="1" applyBorder="1" applyAlignment="1">
      <alignment horizontal="center" vertical="center" wrapText="1"/>
    </xf>
    <xf numFmtId="3" fontId="4" fillId="0" borderId="26" xfId="0" applyNumberFormat="1" applyFont="1" applyFill="1" applyBorder="1" applyAlignment="1">
      <alignment horizontal="center" vertical="center" wrapText="1"/>
    </xf>
    <xf numFmtId="3" fontId="4" fillId="0" borderId="28" xfId="0" applyNumberFormat="1" applyFont="1" applyFill="1" applyBorder="1" applyAlignment="1">
      <alignment horizontal="center" vertical="center" wrapText="1"/>
    </xf>
    <xf numFmtId="1" fontId="4" fillId="0" borderId="16" xfId="0" applyNumberFormat="1" applyFont="1" applyFill="1" applyBorder="1" applyAlignment="1" applyProtection="1">
      <alignment horizontal="center" vertical="center" wrapText="1"/>
      <protection hidden="1"/>
    </xf>
    <xf numFmtId="1" fontId="4" fillId="0" borderId="35" xfId="0" applyNumberFormat="1" applyFont="1" applyFill="1" applyBorder="1" applyAlignment="1" applyProtection="1">
      <alignment horizontal="center" vertical="center" wrapText="1"/>
      <protection hidden="1"/>
    </xf>
    <xf numFmtId="1" fontId="4" fillId="0" borderId="17" xfId="0" applyNumberFormat="1" applyFont="1" applyFill="1" applyBorder="1" applyAlignment="1" applyProtection="1">
      <alignment horizontal="center" vertical="center" wrapText="1"/>
      <protection hidden="1"/>
    </xf>
    <xf numFmtId="180" fontId="4" fillId="0" borderId="46" xfId="0" applyNumberFormat="1" applyFont="1" applyFill="1" applyBorder="1" applyAlignment="1">
      <alignment horizontal="center" vertical="center" wrapText="1"/>
    </xf>
    <xf numFmtId="180" fontId="4" fillId="0" borderId="47" xfId="0" applyNumberFormat="1" applyFont="1" applyFill="1" applyBorder="1" applyAlignment="1">
      <alignment horizontal="center" vertical="center" wrapText="1"/>
    </xf>
    <xf numFmtId="49" fontId="4" fillId="0" borderId="38" xfId="0" applyNumberFormat="1" applyFont="1" applyFill="1" applyBorder="1" applyAlignment="1">
      <alignment horizontal="center" vertical="center" wrapText="1"/>
    </xf>
    <xf numFmtId="49" fontId="4" fillId="0" borderId="28" xfId="0" applyNumberFormat="1" applyFont="1" applyFill="1" applyBorder="1" applyAlignment="1">
      <alignment horizontal="center" vertical="center" wrapText="1"/>
    </xf>
    <xf numFmtId="49" fontId="4" fillId="0" borderId="30" xfId="0" applyNumberFormat="1" applyFont="1" applyFill="1" applyBorder="1" applyAlignment="1">
      <alignment horizontal="center" vertical="center" wrapText="1"/>
    </xf>
    <xf numFmtId="3" fontId="4" fillId="0" borderId="42" xfId="0" applyNumberFormat="1" applyFont="1" applyFill="1" applyBorder="1" applyAlignment="1">
      <alignment horizontal="center" vertical="center" wrapText="1"/>
    </xf>
    <xf numFmtId="3" fontId="4" fillId="0" borderId="16" xfId="0" applyNumberFormat="1" applyFont="1" applyFill="1" applyBorder="1" applyAlignment="1">
      <alignment horizontal="center" vertical="center" wrapText="1"/>
    </xf>
    <xf numFmtId="3" fontId="4" fillId="0" borderId="40" xfId="0" applyNumberFormat="1" applyFont="1" applyFill="1" applyBorder="1" applyAlignment="1">
      <alignment horizontal="center" vertical="center" wrapText="1"/>
    </xf>
    <xf numFmtId="3" fontId="4" fillId="0" borderId="17" xfId="0" applyNumberFormat="1" applyFont="1" applyFill="1" applyBorder="1" applyAlignment="1">
      <alignment horizontal="center" vertical="center" wrapText="1"/>
    </xf>
    <xf numFmtId="3" fontId="4" fillId="0" borderId="25" xfId="0" applyNumberFormat="1" applyFont="1" applyFill="1" applyBorder="1" applyAlignment="1" applyProtection="1">
      <alignment horizontal="center" vertical="center" wrapText="1"/>
      <protection hidden="1"/>
    </xf>
    <xf numFmtId="3" fontId="4" fillId="0" borderId="51" xfId="0" applyNumberFormat="1" applyFont="1" applyFill="1" applyBorder="1" applyAlignment="1" applyProtection="1">
      <alignment horizontal="center" vertical="center" wrapText="1"/>
      <protection hidden="1"/>
    </xf>
    <xf numFmtId="3" fontId="4" fillId="0" borderId="25" xfId="0" applyNumberFormat="1" applyFont="1" applyFill="1" applyBorder="1" applyAlignment="1">
      <alignment horizontal="center" vertical="center" wrapText="1"/>
    </xf>
    <xf numFmtId="3" fontId="4" fillId="0" borderId="51" xfId="0" applyNumberFormat="1" applyFont="1" applyFill="1" applyBorder="1" applyAlignment="1">
      <alignment horizontal="center" vertical="center" wrapText="1"/>
    </xf>
    <xf numFmtId="49" fontId="4" fillId="0" borderId="41" xfId="0" applyNumberFormat="1" applyFont="1" applyFill="1" applyBorder="1" applyAlignment="1">
      <alignment horizontal="center" vertical="center" wrapText="1"/>
    </xf>
    <xf numFmtId="49" fontId="4" fillId="0" borderId="26" xfId="0" applyNumberFormat="1" applyFont="1" applyFill="1" applyBorder="1" applyAlignment="1">
      <alignment horizontal="center" vertical="center" wrapText="1"/>
    </xf>
    <xf numFmtId="49" fontId="4" fillId="0" borderId="37" xfId="0" applyNumberFormat="1" applyFont="1" applyFill="1" applyBorder="1" applyAlignment="1">
      <alignment horizontal="center" vertical="center" wrapText="1"/>
    </xf>
    <xf numFmtId="180" fontId="4" fillId="0" borderId="0" xfId="0" applyNumberFormat="1" applyFont="1" applyFill="1" applyBorder="1" applyAlignment="1">
      <alignment horizontal="right" vertical="center"/>
    </xf>
    <xf numFmtId="49" fontId="4" fillId="0" borderId="0" xfId="0" applyNumberFormat="1" applyFont="1" applyFill="1" applyBorder="1" applyAlignment="1">
      <alignment horizontal="center" vertical="center" wrapText="1"/>
    </xf>
    <xf numFmtId="1" fontId="4" fillId="0" borderId="0" xfId="0" applyNumberFormat="1" applyFont="1" applyFill="1" applyBorder="1" applyAlignment="1">
      <alignment horizontal="center" vertical="center" wrapText="1"/>
    </xf>
    <xf numFmtId="1" fontId="4" fillId="0" borderId="36" xfId="0" applyNumberFormat="1" applyFont="1" applyFill="1" applyBorder="1" applyAlignment="1" applyProtection="1">
      <alignment horizontal="center" vertical="center" wrapText="1"/>
      <protection hidden="1"/>
    </xf>
    <xf numFmtId="1" fontId="4" fillId="0" borderId="40" xfId="0" applyNumberFormat="1" applyFont="1" applyFill="1" applyBorder="1" applyAlignment="1" applyProtection="1">
      <alignment horizontal="center" vertical="center" wrapText="1"/>
      <protection hidden="1"/>
    </xf>
    <xf numFmtId="1" fontId="4" fillId="0" borderId="26" xfId="0" applyNumberFormat="1" applyFont="1" applyFill="1" applyBorder="1" applyAlignment="1" applyProtection="1">
      <alignment horizontal="center" vertical="center" wrapText="1"/>
      <protection hidden="1"/>
    </xf>
    <xf numFmtId="1" fontId="4" fillId="0" borderId="28" xfId="0" applyNumberFormat="1" applyFont="1" applyFill="1" applyBorder="1" applyAlignment="1" applyProtection="1">
      <alignment horizontal="center" vertical="center" wrapText="1"/>
      <protection hidden="1"/>
    </xf>
    <xf numFmtId="1" fontId="4" fillId="0" borderId="37" xfId="0" applyNumberFormat="1" applyFont="1" applyFill="1" applyBorder="1" applyAlignment="1" applyProtection="1">
      <alignment horizontal="center" vertical="center" wrapText="1"/>
      <protection hidden="1"/>
    </xf>
    <xf numFmtId="1" fontId="4" fillId="0" borderId="30" xfId="0" applyNumberFormat="1" applyFont="1" applyFill="1" applyBorder="1" applyAlignment="1" applyProtection="1">
      <alignment horizontal="center" vertical="center" wrapText="1"/>
      <protection hidden="1"/>
    </xf>
    <xf numFmtId="0" fontId="4" fillId="0" borderId="25" xfId="0" applyFont="1" applyFill="1" applyBorder="1" applyAlignment="1" applyProtection="1">
      <alignment horizontal="left" vertical="top" wrapText="1"/>
      <protection hidden="1"/>
    </xf>
    <xf numFmtId="0" fontId="4" fillId="0" borderId="0" xfId="0" applyFont="1" applyFill="1" applyBorder="1" applyAlignment="1">
      <alignment horizontal="right" vertical="center"/>
    </xf>
    <xf numFmtId="181" fontId="4" fillId="0" borderId="17" xfId="0" applyNumberFormat="1" applyFont="1" applyFill="1" applyBorder="1" applyAlignment="1">
      <alignment horizontal="center" vertical="center" wrapText="1"/>
    </xf>
    <xf numFmtId="181" fontId="4" fillId="0" borderId="18" xfId="0" applyNumberFormat="1" applyFont="1" applyFill="1" applyBorder="1" applyAlignment="1">
      <alignment horizontal="center" vertical="center" wrapText="1"/>
    </xf>
    <xf numFmtId="179" fontId="4" fillId="0" borderId="16" xfId="140" applyNumberFormat="1" applyFont="1" applyFill="1" applyBorder="1" applyAlignment="1">
      <alignment horizontal="center" vertical="center" wrapText="1"/>
    </xf>
    <xf numFmtId="179" fontId="4" fillId="0" borderId="17" xfId="140" applyNumberFormat="1" applyFont="1" applyFill="1" applyBorder="1" applyAlignment="1">
      <alignment horizontal="center" vertical="center" wrapText="1"/>
    </xf>
    <xf numFmtId="179" fontId="4" fillId="0" borderId="35" xfId="140" applyNumberFormat="1" applyFont="1" applyFill="1" applyBorder="1" applyAlignment="1">
      <alignment horizontal="center" vertical="center" wrapText="1"/>
    </xf>
    <xf numFmtId="179" fontId="4" fillId="0" borderId="45" xfId="140" applyNumberFormat="1" applyFont="1" applyFill="1" applyBorder="1" applyAlignment="1">
      <alignment horizontal="center" vertical="center" wrapText="1"/>
    </xf>
    <xf numFmtId="179" fontId="4" fillId="0" borderId="46" xfId="140" applyNumberFormat="1" applyFont="1" applyFill="1" applyBorder="1" applyAlignment="1">
      <alignment horizontal="center" vertical="center" wrapText="1"/>
    </xf>
    <xf numFmtId="179" fontId="4" fillId="0" borderId="36" xfId="140" applyNumberFormat="1" applyFont="1" applyFill="1" applyBorder="1" applyAlignment="1">
      <alignment horizontal="center" vertical="center" wrapText="1"/>
    </xf>
    <xf numFmtId="181" fontId="4" fillId="0" borderId="46" xfId="0" applyNumberFormat="1" applyFont="1" applyFill="1" applyBorder="1" applyAlignment="1">
      <alignment horizontal="center" vertical="center" wrapText="1"/>
    </xf>
    <xf numFmtId="181" fontId="4" fillId="0" borderId="47" xfId="0" applyNumberFormat="1" applyFont="1" applyFill="1" applyBorder="1" applyAlignment="1">
      <alignment horizontal="center" vertical="center" wrapText="1"/>
    </xf>
    <xf numFmtId="179" fontId="4" fillId="0" borderId="50" xfId="140" applyNumberFormat="1" applyFont="1" applyFill="1" applyBorder="1" applyAlignment="1">
      <alignment horizontal="center" vertical="center" wrapText="1"/>
    </xf>
    <xf numFmtId="179" fontId="4" fillId="0" borderId="18" xfId="14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top"/>
    </xf>
    <xf numFmtId="3" fontId="4" fillId="0" borderId="50" xfId="0" applyNumberFormat="1" applyFont="1" applyFill="1" applyBorder="1" applyAlignment="1">
      <alignment horizontal="center" vertical="center" wrapText="1"/>
    </xf>
    <xf numFmtId="3" fontId="4" fillId="0" borderId="18" xfId="0" applyNumberFormat="1" applyFont="1" applyFill="1" applyBorder="1" applyAlignment="1">
      <alignment horizontal="center" vertical="center" wrapText="1"/>
    </xf>
    <xf numFmtId="0" fontId="4" fillId="0" borderId="42" xfId="0" applyFont="1" applyFill="1" applyBorder="1" applyAlignment="1">
      <alignment horizontal="center" vertical="center" wrapText="1"/>
    </xf>
    <xf numFmtId="0" fontId="4" fillId="0" borderId="43" xfId="0" applyFont="1" applyFill="1" applyBorder="1" applyAlignment="1">
      <alignment horizontal="center" vertical="center" wrapText="1"/>
    </xf>
    <xf numFmtId="0" fontId="4" fillId="0" borderId="44" xfId="0" applyFont="1" applyFill="1" applyBorder="1" applyAlignment="1">
      <alignment horizontal="center" vertical="center" wrapText="1"/>
    </xf>
    <xf numFmtId="3" fontId="4" fillId="0" borderId="38" xfId="0" applyNumberFormat="1" applyFont="1" applyFill="1" applyBorder="1" applyAlignment="1">
      <alignment horizontal="center" vertical="center" wrapText="1"/>
    </xf>
    <xf numFmtId="3" fontId="4" fillId="0" borderId="30" xfId="0" applyNumberFormat="1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center" vertical="center"/>
    </xf>
    <xf numFmtId="3" fontId="13" fillId="0" borderId="0" xfId="0" applyNumberFormat="1" applyFont="1" applyFill="1" applyAlignment="1">
      <alignment horizontal="center" vertical="center" wrapText="1"/>
    </xf>
    <xf numFmtId="3" fontId="13" fillId="0" borderId="0" xfId="0" applyNumberFormat="1" applyFont="1" applyFill="1" applyAlignment="1">
      <alignment horizontal="center" vertical="center"/>
    </xf>
    <xf numFmtId="1" fontId="4" fillId="0" borderId="16" xfId="0" applyNumberFormat="1" applyFont="1" applyFill="1" applyBorder="1" applyAlignment="1">
      <alignment horizontal="center" vertical="center" wrapText="1"/>
    </xf>
    <xf numFmtId="1" fontId="4" fillId="0" borderId="17" xfId="0" applyNumberFormat="1" applyFont="1" applyFill="1" applyBorder="1" applyAlignment="1">
      <alignment horizontal="center" vertical="center" wrapText="1"/>
    </xf>
    <xf numFmtId="3" fontId="4" fillId="0" borderId="45" xfId="0" applyNumberFormat="1" applyFont="1" applyFill="1" applyBorder="1" applyAlignment="1">
      <alignment horizontal="center" vertical="center" wrapText="1"/>
    </xf>
    <xf numFmtId="3" fontId="4" fillId="0" borderId="46" xfId="0" applyNumberFormat="1" applyFont="1" applyFill="1" applyBorder="1" applyAlignment="1">
      <alignment horizontal="center" vertical="center" wrapText="1"/>
    </xf>
    <xf numFmtId="3" fontId="4" fillId="0" borderId="36" xfId="0" applyNumberFormat="1" applyFont="1" applyFill="1" applyBorder="1" applyAlignment="1">
      <alignment horizontal="center" vertical="center" wrapText="1"/>
    </xf>
    <xf numFmtId="0" fontId="4" fillId="0" borderId="49" xfId="0" applyFont="1" applyFill="1" applyBorder="1" applyAlignment="1">
      <alignment horizontal="center" vertical="center" wrapText="1"/>
    </xf>
    <xf numFmtId="0" fontId="4" fillId="0" borderId="46" xfId="0" applyFont="1" applyFill="1" applyBorder="1" applyAlignment="1">
      <alignment horizontal="center" vertical="center" wrapText="1"/>
    </xf>
    <xf numFmtId="0" fontId="4" fillId="0" borderId="47" xfId="0" applyFont="1" applyFill="1" applyBorder="1" applyAlignment="1">
      <alignment horizontal="center" vertical="center" wrapText="1"/>
    </xf>
    <xf numFmtId="0" fontId="4" fillId="0" borderId="40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176" fontId="4" fillId="0" borderId="42" xfId="137" applyFont="1" applyFill="1" applyBorder="1" applyAlignment="1">
      <alignment horizontal="center" vertical="center" wrapText="1"/>
    </xf>
    <xf numFmtId="176" fontId="4" fillId="0" borderId="43" xfId="137" applyFont="1" applyFill="1" applyBorder="1" applyAlignment="1">
      <alignment horizontal="center" vertical="center" wrapText="1"/>
    </xf>
    <xf numFmtId="176" fontId="4" fillId="0" borderId="44" xfId="137" applyFont="1" applyFill="1" applyBorder="1" applyAlignment="1">
      <alignment horizontal="center" vertical="center" wrapText="1"/>
    </xf>
    <xf numFmtId="185" fontId="4" fillId="0" borderId="0" xfId="0" applyNumberFormat="1" applyFont="1" applyFill="1" applyBorder="1" applyAlignment="1" applyProtection="1">
      <alignment horizontal="left" vertical="center" indent="1"/>
      <protection locked="0"/>
    </xf>
    <xf numFmtId="176" fontId="4" fillId="0" borderId="27" xfId="137" applyFont="1" applyFill="1" applyBorder="1" applyAlignment="1">
      <alignment horizontal="center" vertical="center" wrapText="1"/>
    </xf>
    <xf numFmtId="176" fontId="4" fillId="0" borderId="49" xfId="137" applyFont="1" applyFill="1" applyBorder="1" applyAlignment="1">
      <alignment horizontal="center" vertical="center" wrapText="1"/>
    </xf>
    <xf numFmtId="176" fontId="4" fillId="0" borderId="46" xfId="137" applyFont="1" applyFill="1" applyBorder="1" applyAlignment="1">
      <alignment horizontal="center" vertical="center" wrapText="1"/>
    </xf>
    <xf numFmtId="176" fontId="4" fillId="0" borderId="40" xfId="137" applyFont="1" applyFill="1" applyBorder="1" applyAlignment="1">
      <alignment horizontal="center" vertical="center" wrapText="1"/>
    </xf>
    <xf numFmtId="176" fontId="4" fillId="0" borderId="36" xfId="137" applyFont="1" applyFill="1" applyBorder="1" applyAlignment="1">
      <alignment horizontal="center" vertical="center" wrapText="1"/>
    </xf>
    <xf numFmtId="0" fontId="4" fillId="0" borderId="41" xfId="0" applyFont="1" applyFill="1" applyBorder="1" applyAlignment="1">
      <alignment horizontal="center" vertical="center" wrapText="1"/>
    </xf>
    <xf numFmtId="0" fontId="4" fillId="0" borderId="25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48" xfId="0" applyFont="1" applyFill="1" applyBorder="1" applyAlignment="1">
      <alignment horizontal="center" vertical="center" wrapText="1"/>
    </xf>
    <xf numFmtId="0" fontId="4" fillId="0" borderId="34" xfId="0" applyFont="1" applyFill="1" applyBorder="1" applyAlignment="1">
      <alignment horizontal="center" vertical="center" wrapText="1"/>
    </xf>
    <xf numFmtId="176" fontId="8" fillId="0" borderId="0" xfId="139" quotePrefix="1" applyFont="1" applyFill="1" applyBorder="1" applyAlignment="1">
      <alignment horizontal="center" vertical="center"/>
    </xf>
  </cellXfs>
  <cellStyles count="158">
    <cellStyle name="20% - 강조색1" xfId="1" builtinId="30" customBuiltin="1"/>
    <cellStyle name="20% - 강조색1 2" xfId="2" xr:uid="{00000000-0005-0000-0000-000001000000}"/>
    <cellStyle name="20% - 강조색2" xfId="3" builtinId="34" customBuiltin="1"/>
    <cellStyle name="20% - 강조색2 2" xfId="4" xr:uid="{00000000-0005-0000-0000-000003000000}"/>
    <cellStyle name="20% - 강조색3" xfId="5" builtinId="38" customBuiltin="1"/>
    <cellStyle name="20% - 강조색3 2" xfId="6" xr:uid="{00000000-0005-0000-0000-000005000000}"/>
    <cellStyle name="20% - 강조색4" xfId="7" builtinId="42" customBuiltin="1"/>
    <cellStyle name="20% - 강조색4 2" xfId="8" xr:uid="{00000000-0005-0000-0000-000007000000}"/>
    <cellStyle name="20% - 강조색5" xfId="9" builtinId="46" customBuiltin="1"/>
    <cellStyle name="20% - 강조색5 2" xfId="10" xr:uid="{00000000-0005-0000-0000-000009000000}"/>
    <cellStyle name="20% - 강조색6" xfId="11" builtinId="50" customBuiltin="1"/>
    <cellStyle name="20% - 강조색6 2" xfId="12" xr:uid="{00000000-0005-0000-0000-00000B000000}"/>
    <cellStyle name="40% - 강조색1" xfId="13" builtinId="31" customBuiltin="1"/>
    <cellStyle name="40% - 강조색1 2" xfId="14" xr:uid="{00000000-0005-0000-0000-00000D000000}"/>
    <cellStyle name="40% - 강조색2" xfId="15" builtinId="35" customBuiltin="1"/>
    <cellStyle name="40% - 강조색2 2" xfId="16" xr:uid="{00000000-0005-0000-0000-00000F000000}"/>
    <cellStyle name="40% - 강조색3" xfId="17" builtinId="39" customBuiltin="1"/>
    <cellStyle name="40% - 강조색3 2" xfId="18" xr:uid="{00000000-0005-0000-0000-000011000000}"/>
    <cellStyle name="40% - 강조색4" xfId="19" builtinId="43" customBuiltin="1"/>
    <cellStyle name="40% - 강조색4 2" xfId="20" xr:uid="{00000000-0005-0000-0000-000013000000}"/>
    <cellStyle name="40% - 강조색5" xfId="21" builtinId="47" customBuiltin="1"/>
    <cellStyle name="40% - 강조색5 2" xfId="22" xr:uid="{00000000-0005-0000-0000-000015000000}"/>
    <cellStyle name="40% - 강조색6" xfId="23" builtinId="51" customBuiltin="1"/>
    <cellStyle name="40% - 강조색6 2" xfId="24" xr:uid="{00000000-0005-0000-0000-000017000000}"/>
    <cellStyle name="60% - 강조색1" xfId="25" builtinId="32" customBuiltin="1"/>
    <cellStyle name="60% - 강조색1 2" xfId="26" xr:uid="{00000000-0005-0000-0000-000019000000}"/>
    <cellStyle name="60% - 강조색2" xfId="27" builtinId="36" customBuiltin="1"/>
    <cellStyle name="60% - 강조색2 2" xfId="28" xr:uid="{00000000-0005-0000-0000-00001B000000}"/>
    <cellStyle name="60% - 강조색3" xfId="29" builtinId="40" customBuiltin="1"/>
    <cellStyle name="60% - 강조색3 2" xfId="30" xr:uid="{00000000-0005-0000-0000-00001D000000}"/>
    <cellStyle name="60% - 강조색4" xfId="31" builtinId="44" customBuiltin="1"/>
    <cellStyle name="60% - 강조색4 2" xfId="32" xr:uid="{00000000-0005-0000-0000-00001F000000}"/>
    <cellStyle name="60% - 강조색5" xfId="33" builtinId="48" customBuiltin="1"/>
    <cellStyle name="60% - 강조색5 2" xfId="34" xr:uid="{00000000-0005-0000-0000-000021000000}"/>
    <cellStyle name="60% - 강조색6" xfId="35" builtinId="52" customBuiltin="1"/>
    <cellStyle name="60% - 강조색6 2" xfId="36" xr:uid="{00000000-0005-0000-0000-000023000000}"/>
    <cellStyle name="A¨­￠￢￠O [0]_INQUIRY ￠?￥i¨u¡AAⓒ￢Aⓒª " xfId="37" xr:uid="{00000000-0005-0000-0000-000024000000}"/>
    <cellStyle name="A¨­￠￢￠O_INQUIRY ￠?￥i¨u¡AAⓒ￢Aⓒª " xfId="38" xr:uid="{00000000-0005-0000-0000-000025000000}"/>
    <cellStyle name="AeE­ [0]_AMT " xfId="39" xr:uid="{00000000-0005-0000-0000-000026000000}"/>
    <cellStyle name="AeE­_AMT " xfId="40" xr:uid="{00000000-0005-0000-0000-000027000000}"/>
    <cellStyle name="AeE¡ⓒ [0]_INQUIRY ￠?￥i¨u¡AAⓒ￢Aⓒª " xfId="41" xr:uid="{00000000-0005-0000-0000-000028000000}"/>
    <cellStyle name="AeE¡ⓒ_INQUIRY ￠?￥i¨u¡AAⓒ￢Aⓒª " xfId="42" xr:uid="{00000000-0005-0000-0000-000029000000}"/>
    <cellStyle name="AÞ¸¶ [0]_AN°y(1.25) " xfId="43" xr:uid="{00000000-0005-0000-0000-00002A000000}"/>
    <cellStyle name="AÞ¸¶_AN°y(1.25) " xfId="44" xr:uid="{00000000-0005-0000-0000-00002B000000}"/>
    <cellStyle name="C¡IA¨ª_¡ic¨u¡A¨￢I¨￢¡Æ AN¡Æe " xfId="45" xr:uid="{00000000-0005-0000-0000-00002C000000}"/>
    <cellStyle name="C￥AØ_¿μ¾÷CoE² " xfId="46" xr:uid="{00000000-0005-0000-0000-00002D000000}"/>
    <cellStyle name="category" xfId="47" xr:uid="{00000000-0005-0000-0000-00002E000000}"/>
    <cellStyle name="Comma [0]_ SG&amp;A Bridge " xfId="48" xr:uid="{00000000-0005-0000-0000-00002F000000}"/>
    <cellStyle name="Comma_ SG&amp;A Bridge " xfId="49" xr:uid="{00000000-0005-0000-0000-000030000000}"/>
    <cellStyle name="Comma0" xfId="50" xr:uid="{00000000-0005-0000-0000-000031000000}"/>
    <cellStyle name="Curren?_x0012_퐀_x0017_?" xfId="51" xr:uid="{00000000-0005-0000-0000-000032000000}"/>
    <cellStyle name="Currency [0]_ SG&amp;A Bridge " xfId="52" xr:uid="{00000000-0005-0000-0000-000033000000}"/>
    <cellStyle name="Currency_ SG&amp;A Bridge " xfId="53" xr:uid="{00000000-0005-0000-0000-000034000000}"/>
    <cellStyle name="Currency0" xfId="54" xr:uid="{00000000-0005-0000-0000-000035000000}"/>
    <cellStyle name="Date" xfId="55" xr:uid="{00000000-0005-0000-0000-000036000000}"/>
    <cellStyle name="Euro" xfId="56" xr:uid="{00000000-0005-0000-0000-000037000000}"/>
    <cellStyle name="Fixed" xfId="57" xr:uid="{00000000-0005-0000-0000-000038000000}"/>
    <cellStyle name="Grey" xfId="58" xr:uid="{00000000-0005-0000-0000-000039000000}"/>
    <cellStyle name="HEADER" xfId="59" xr:uid="{00000000-0005-0000-0000-00003A000000}"/>
    <cellStyle name="Header1" xfId="60" xr:uid="{00000000-0005-0000-0000-00003B000000}"/>
    <cellStyle name="Header2" xfId="61" xr:uid="{00000000-0005-0000-0000-00003C000000}"/>
    <cellStyle name="Heading 1" xfId="62" xr:uid="{00000000-0005-0000-0000-00003D000000}"/>
    <cellStyle name="Heading 2" xfId="63" xr:uid="{00000000-0005-0000-0000-00003E000000}"/>
    <cellStyle name="Input [yellow]" xfId="64" xr:uid="{00000000-0005-0000-0000-00003F000000}"/>
    <cellStyle name="Model" xfId="65" xr:uid="{00000000-0005-0000-0000-000040000000}"/>
    <cellStyle name="Model 2" xfId="154" xr:uid="{00000000-0005-0000-0000-000041000000}"/>
    <cellStyle name="Normal - Style1" xfId="66" xr:uid="{00000000-0005-0000-0000-000042000000}"/>
    <cellStyle name="Normal_ SG&amp;A Bridge " xfId="67" xr:uid="{00000000-0005-0000-0000-000043000000}"/>
    <cellStyle name="Percent [2]" xfId="68" xr:uid="{00000000-0005-0000-0000-000044000000}"/>
    <cellStyle name="subhead" xfId="69" xr:uid="{00000000-0005-0000-0000-000045000000}"/>
    <cellStyle name="Total" xfId="70" xr:uid="{00000000-0005-0000-0000-000046000000}"/>
    <cellStyle name="UM" xfId="71" xr:uid="{00000000-0005-0000-0000-000047000000}"/>
    <cellStyle name="강조색1" xfId="72" builtinId="29" customBuiltin="1"/>
    <cellStyle name="강조색1 2" xfId="73" xr:uid="{00000000-0005-0000-0000-000049000000}"/>
    <cellStyle name="강조색2" xfId="74" builtinId="33" customBuiltin="1"/>
    <cellStyle name="강조색2 2" xfId="75" xr:uid="{00000000-0005-0000-0000-00004B000000}"/>
    <cellStyle name="강조색3" xfId="76" builtinId="37" customBuiltin="1"/>
    <cellStyle name="강조색3 2" xfId="77" xr:uid="{00000000-0005-0000-0000-00004D000000}"/>
    <cellStyle name="강조색4" xfId="78" builtinId="41" customBuiltin="1"/>
    <cellStyle name="강조색4 2" xfId="79" xr:uid="{00000000-0005-0000-0000-00004F000000}"/>
    <cellStyle name="강조색5" xfId="80" builtinId="45" customBuiltin="1"/>
    <cellStyle name="강조색5 2" xfId="81" xr:uid="{00000000-0005-0000-0000-000051000000}"/>
    <cellStyle name="강조색6" xfId="82" builtinId="49" customBuiltin="1"/>
    <cellStyle name="강조색6 2" xfId="83" xr:uid="{00000000-0005-0000-0000-000053000000}"/>
    <cellStyle name="경고문" xfId="84" builtinId="11" customBuiltin="1"/>
    <cellStyle name="경고문 2" xfId="85" xr:uid="{00000000-0005-0000-0000-000055000000}"/>
    <cellStyle name="계산" xfId="86" builtinId="22" customBuiltin="1"/>
    <cellStyle name="계산 2" xfId="87" xr:uid="{00000000-0005-0000-0000-000057000000}"/>
    <cellStyle name="고정소숫점" xfId="88" xr:uid="{00000000-0005-0000-0000-000058000000}"/>
    <cellStyle name="고정출력1" xfId="89" xr:uid="{00000000-0005-0000-0000-000059000000}"/>
    <cellStyle name="고정출력2" xfId="90" xr:uid="{00000000-0005-0000-0000-00005A000000}"/>
    <cellStyle name="나쁨" xfId="91" builtinId="27" customBuiltin="1"/>
    <cellStyle name="나쁨 2" xfId="92" xr:uid="{00000000-0005-0000-0000-00005C000000}"/>
    <cellStyle name="날짜" xfId="93" xr:uid="{00000000-0005-0000-0000-00005D000000}"/>
    <cellStyle name="달러" xfId="94" xr:uid="{00000000-0005-0000-0000-00005E000000}"/>
    <cellStyle name="똿뗦먛귟 [0.00]_PRODUCT DETAIL Q1" xfId="95" xr:uid="{00000000-0005-0000-0000-00005F000000}"/>
    <cellStyle name="똿뗦먛귟_PRODUCT DETAIL Q1" xfId="96" xr:uid="{00000000-0005-0000-0000-000060000000}"/>
    <cellStyle name="메모" xfId="97" builtinId="10" customBuiltin="1"/>
    <cellStyle name="메모 2" xfId="98" xr:uid="{00000000-0005-0000-0000-000062000000}"/>
    <cellStyle name="믅됞 [0.00]_PRODUCT DETAIL Q1" xfId="99" xr:uid="{00000000-0005-0000-0000-000063000000}"/>
    <cellStyle name="믅됞_PRODUCT DETAIL Q1" xfId="100" xr:uid="{00000000-0005-0000-0000-000064000000}"/>
    <cellStyle name="바탕글" xfId="101" xr:uid="{00000000-0005-0000-0000-000065000000}"/>
    <cellStyle name="보통" xfId="102" builtinId="28" customBuiltin="1"/>
    <cellStyle name="보통 2" xfId="103" xr:uid="{00000000-0005-0000-0000-000067000000}"/>
    <cellStyle name="뷭?_BOOKSHIP" xfId="104" xr:uid="{00000000-0005-0000-0000-000068000000}"/>
    <cellStyle name="설명 텍스트" xfId="105" builtinId="53" customBuiltin="1"/>
    <cellStyle name="설명 텍스트 2" xfId="106" xr:uid="{00000000-0005-0000-0000-00006A000000}"/>
    <cellStyle name="셀 확인" xfId="107" builtinId="23" customBuiltin="1"/>
    <cellStyle name="셀 확인 2" xfId="108" xr:uid="{00000000-0005-0000-0000-00006C000000}"/>
    <cellStyle name="숫자(R)" xfId="109" xr:uid="{00000000-0005-0000-0000-00006D000000}"/>
    <cellStyle name="쉼표 [0]" xfId="110" builtinId="6"/>
    <cellStyle name="쉼표 [0] 2" xfId="111" xr:uid="{00000000-0005-0000-0000-00006F000000}"/>
    <cellStyle name="스타일 1" xfId="112" xr:uid="{00000000-0005-0000-0000-000070000000}"/>
    <cellStyle name="연결된 셀" xfId="113" builtinId="24" customBuiltin="1"/>
    <cellStyle name="연결된 셀 2" xfId="114" xr:uid="{00000000-0005-0000-0000-000072000000}"/>
    <cellStyle name="요약" xfId="115" builtinId="25" customBuiltin="1"/>
    <cellStyle name="요약 2" xfId="116" xr:uid="{00000000-0005-0000-0000-000074000000}"/>
    <cellStyle name="입력" xfId="117" builtinId="20" customBuiltin="1"/>
    <cellStyle name="입력 2" xfId="118" xr:uid="{00000000-0005-0000-0000-000076000000}"/>
    <cellStyle name="자리수" xfId="119" xr:uid="{00000000-0005-0000-0000-000077000000}"/>
    <cellStyle name="자리수0" xfId="120" xr:uid="{00000000-0005-0000-0000-000078000000}"/>
    <cellStyle name="작은제목" xfId="121" xr:uid="{00000000-0005-0000-0000-000079000000}"/>
    <cellStyle name="제목" xfId="122" builtinId="15" customBuiltin="1"/>
    <cellStyle name="제목 1" xfId="123" builtinId="16" customBuiltin="1"/>
    <cellStyle name="제목 1 2" xfId="124" xr:uid="{00000000-0005-0000-0000-00007C000000}"/>
    <cellStyle name="제목 2" xfId="125" builtinId="17" customBuiltin="1"/>
    <cellStyle name="제목 2 2" xfId="126" xr:uid="{00000000-0005-0000-0000-00007E000000}"/>
    <cellStyle name="제목 3" xfId="127" builtinId="18" customBuiltin="1"/>
    <cellStyle name="제목 3 2" xfId="128" xr:uid="{00000000-0005-0000-0000-000080000000}"/>
    <cellStyle name="제목 4" xfId="129" builtinId="19" customBuiltin="1"/>
    <cellStyle name="제목 4 2" xfId="130" xr:uid="{00000000-0005-0000-0000-000082000000}"/>
    <cellStyle name="제목 5" xfId="131" xr:uid="{00000000-0005-0000-0000-000083000000}"/>
    <cellStyle name="좋음" xfId="132" builtinId="26" customBuiltin="1"/>
    <cellStyle name="좋음 2" xfId="133" xr:uid="{00000000-0005-0000-0000-000085000000}"/>
    <cellStyle name="출력" xfId="134" builtinId="21" customBuiltin="1"/>
    <cellStyle name="출력 2" xfId="135" xr:uid="{00000000-0005-0000-0000-000087000000}"/>
    <cellStyle name="콤마 [0]" xfId="136" xr:uid="{00000000-0005-0000-0000-000088000000}"/>
    <cellStyle name="콤마 [0] 2" xfId="155" xr:uid="{00000000-0005-0000-0000-000089000000}"/>
    <cellStyle name="콤마 [0] 2 2" xfId="157" xr:uid="{00000000-0005-0000-0000-000089000000}"/>
    <cellStyle name="콤마 [0] 3" xfId="156" xr:uid="{00000000-0005-0000-0000-000088000000}"/>
    <cellStyle name="콤마 [0]_19.정부양곡가공공장" xfId="137" xr:uid="{00000000-0005-0000-0000-00008A000000}"/>
    <cellStyle name="콤마 [0]_2.연령별농가인구" xfId="138" xr:uid="{00000000-0005-0000-0000-00008B000000}"/>
    <cellStyle name="콤마 [0]_2.주민등록인구" xfId="139" xr:uid="{00000000-0005-0000-0000-00008C000000}"/>
    <cellStyle name="콤마 [0]_5.직업별취업자" xfId="140" xr:uid="{00000000-0005-0000-0000-00008D000000}"/>
    <cellStyle name="콤마_ 견적기준 FLOW " xfId="141" xr:uid="{00000000-0005-0000-0000-00008E000000}"/>
    <cellStyle name="큰제목" xfId="142" xr:uid="{00000000-0005-0000-0000-00008F000000}"/>
    <cellStyle name="퍼센트" xfId="143" xr:uid="{00000000-0005-0000-0000-000090000000}"/>
    <cellStyle name="표준" xfId="0" builtinId="0"/>
    <cellStyle name="표준 2" xfId="144" xr:uid="{00000000-0005-0000-0000-000092000000}"/>
    <cellStyle name="표준 3" xfId="145" xr:uid="{00000000-0005-0000-0000-000093000000}"/>
    <cellStyle name="표준_2.연령별취업자" xfId="146" xr:uid="{00000000-0005-0000-0000-000094000000}"/>
    <cellStyle name="표준_4.산업별취업자" xfId="147" xr:uid="{00000000-0005-0000-0000-000095000000}"/>
    <cellStyle name="표준_5.직업별취업자" xfId="148" xr:uid="{00000000-0005-0000-0000-000096000000}"/>
    <cellStyle name="표준_kc-elec system check list" xfId="149" xr:uid="{00000000-0005-0000-0000-000097000000}"/>
    <cellStyle name="표준_정부양곡가공공장" xfId="150" xr:uid="{00000000-0005-0000-0000-000098000000}"/>
    <cellStyle name="합산" xfId="151" xr:uid="{00000000-0005-0000-0000-000099000000}"/>
    <cellStyle name="화폐기호" xfId="152" xr:uid="{00000000-0005-0000-0000-00009A000000}"/>
    <cellStyle name="화폐기호0" xfId="153" xr:uid="{00000000-0005-0000-0000-00009B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5</xdr:row>
      <xdr:rowOff>152399</xdr:rowOff>
    </xdr:from>
    <xdr:to>
      <xdr:col>8</xdr:col>
      <xdr:colOff>542925</xdr:colOff>
      <xdr:row>15</xdr:row>
      <xdr:rowOff>114300</xdr:rowOff>
    </xdr:to>
    <xdr:sp macro="" textlink="">
      <xdr:nvSpPr>
        <xdr:cNvPr id="4097" name="Rectangle 1">
          <a:extLst>
            <a:ext uri="{FF2B5EF4-FFF2-40B4-BE49-F238E27FC236}">
              <a16:creationId xmlns:a16="http://schemas.microsoft.com/office/drawing/2014/main" id="{00000000-0008-0000-0000-000001100000}"/>
            </a:ext>
          </a:extLst>
        </xdr:cNvPr>
        <xdr:cNvSpPr>
          <a:spLocks noChangeArrowheads="1"/>
        </xdr:cNvSpPr>
      </xdr:nvSpPr>
      <xdr:spPr bwMode="auto">
        <a:xfrm>
          <a:off x="114300" y="914399"/>
          <a:ext cx="5915025" cy="14859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41148" rIns="64008" bIns="0" anchor="t" upright="1"/>
        <a:lstStyle/>
        <a:p>
          <a:pPr algn="ctr" rtl="0">
            <a:lnSpc>
              <a:spcPts val="3500"/>
            </a:lnSpc>
            <a:defRPr sz="1000"/>
          </a:pPr>
          <a:r>
            <a:rPr lang="en-US" altLang="ko-KR" sz="2800" b="1" i="0" strike="noStrike">
              <a:solidFill>
                <a:srgbClr val="000000"/>
              </a:solidFill>
              <a:latin typeface="HY헤드라인M"/>
              <a:ea typeface="HY헤드라인M"/>
            </a:rPr>
            <a:t>Ⅳ</a:t>
          </a:r>
          <a:r>
            <a:rPr lang="en-US" altLang="ko-KR" sz="2800" b="0" i="0" strike="noStrike">
              <a:solidFill>
                <a:srgbClr val="000000"/>
              </a:solidFill>
              <a:latin typeface="HY헤드라인M"/>
              <a:ea typeface="HY헤드라인M"/>
            </a:rPr>
            <a:t>. </a:t>
          </a:r>
          <a:r>
            <a:rPr lang="ko-KR" altLang="en-US" sz="2800" b="0" i="0" strike="noStrike">
              <a:solidFill>
                <a:srgbClr val="000000"/>
              </a:solidFill>
              <a:latin typeface="HY헤드라인M"/>
              <a:ea typeface="HY헤드라인M"/>
            </a:rPr>
            <a:t>노동</a:t>
          </a:r>
        </a:p>
        <a:p>
          <a:pPr algn="ctr" rtl="0">
            <a:lnSpc>
              <a:spcPts val="3500"/>
            </a:lnSpc>
            <a:defRPr sz="1000"/>
          </a:pPr>
          <a:r>
            <a:rPr lang="en-US" altLang="ko-KR" sz="2800" b="0" i="0" strike="noStrike">
              <a:solidFill>
                <a:srgbClr val="000000"/>
              </a:solidFill>
              <a:latin typeface="HY헤드라인M"/>
              <a:ea typeface="HY헤드라인M"/>
            </a:rPr>
            <a:t>Labor</a:t>
          </a:r>
        </a:p>
        <a:p>
          <a:pPr algn="ctr" rtl="0">
            <a:lnSpc>
              <a:spcPts val="3500"/>
            </a:lnSpc>
            <a:defRPr sz="1000"/>
          </a:pPr>
          <a:endParaRPr lang="en-US" altLang="ko-KR" sz="2800" b="0" i="0" strike="noStrike">
            <a:solidFill>
              <a:srgbClr val="000000"/>
            </a:solidFill>
            <a:latin typeface="HY헤드라인M"/>
            <a:ea typeface="HY헤드라인M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476250</xdr:colOff>
          <xdr:row>27</xdr:row>
          <xdr:rowOff>104775</xdr:rowOff>
        </xdr:from>
        <xdr:to>
          <xdr:col>58</xdr:col>
          <xdr:colOff>333375</xdr:colOff>
          <xdr:row>55</xdr:row>
          <xdr:rowOff>85725</xdr:rowOff>
        </xdr:to>
        <xdr:pic>
          <xdr:nvPicPr>
            <xdr:cNvPr id="16482" name="Picture 11">
              <a:extLst>
                <a:ext uri="{FF2B5EF4-FFF2-40B4-BE49-F238E27FC236}">
                  <a16:creationId xmlns:a16="http://schemas.microsoft.com/office/drawing/2014/main" id="{00000000-0008-0000-0600-0000624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H$4:$R$28" spid="_x0000_s16901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31727775" y="5248275"/>
              <a:ext cx="6715125" cy="399097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3"/>
  <dimension ref="A1:P39"/>
  <sheetViews>
    <sheetView tabSelected="1" view="pageBreakPreview" zoomScaleSheetLayoutView="100" workbookViewId="0"/>
  </sheetViews>
  <sheetFormatPr defaultColWidth="9" defaultRowHeight="14.25"/>
  <cols>
    <col min="1" max="7" width="9" style="4"/>
    <col min="8" max="9" width="9" style="1"/>
    <col min="10" max="16" width="9" style="4"/>
    <col min="17" max="16384" width="9" style="1"/>
  </cols>
  <sheetData>
    <row r="1" spans="1:16" s="3" customFormat="1" ht="12">
      <c r="A1" s="2"/>
      <c r="B1" s="2"/>
      <c r="C1" s="2"/>
      <c r="D1" s="2"/>
      <c r="E1" s="2"/>
      <c r="F1" s="2"/>
      <c r="G1" s="2"/>
      <c r="J1" s="2"/>
      <c r="K1" s="2"/>
      <c r="L1" s="2"/>
      <c r="M1" s="2"/>
      <c r="N1" s="2"/>
      <c r="O1" s="2"/>
      <c r="P1" s="2"/>
    </row>
    <row r="2" spans="1:16" s="3" customFormat="1" ht="12">
      <c r="A2" s="2"/>
      <c r="B2" s="2"/>
      <c r="C2" s="2"/>
      <c r="D2" s="2"/>
      <c r="E2" s="2"/>
      <c r="F2" s="2"/>
      <c r="G2" s="2"/>
      <c r="J2" s="2"/>
      <c r="K2" s="2"/>
      <c r="L2" s="2"/>
      <c r="M2" s="2"/>
      <c r="N2" s="2"/>
      <c r="O2" s="2"/>
      <c r="P2" s="2"/>
    </row>
    <row r="3" spans="1:16" s="3" customFormat="1" ht="12">
      <c r="A3" s="2"/>
      <c r="B3" s="2"/>
      <c r="C3" s="2"/>
      <c r="D3" s="2"/>
      <c r="E3" s="2"/>
      <c r="F3" s="2"/>
      <c r="G3" s="2"/>
      <c r="J3" s="2"/>
      <c r="K3" s="2"/>
      <c r="L3" s="2"/>
      <c r="M3" s="2"/>
      <c r="N3" s="2"/>
      <c r="O3" s="2"/>
      <c r="P3" s="2"/>
    </row>
    <row r="4" spans="1:16" s="3" customFormat="1" ht="12">
      <c r="A4" s="2"/>
      <c r="B4" s="2"/>
      <c r="C4" s="2"/>
      <c r="D4" s="2"/>
      <c r="E4" s="2"/>
      <c r="F4" s="2"/>
      <c r="G4" s="2"/>
      <c r="J4" s="2"/>
      <c r="K4" s="2"/>
      <c r="L4" s="2"/>
      <c r="M4" s="2"/>
      <c r="N4" s="2"/>
      <c r="O4" s="2"/>
      <c r="P4" s="2"/>
    </row>
    <row r="5" spans="1:16" s="3" customFormat="1" ht="12">
      <c r="A5" s="2"/>
      <c r="B5" s="2"/>
      <c r="C5" s="2"/>
      <c r="D5" s="2"/>
      <c r="E5" s="2"/>
      <c r="F5" s="2"/>
      <c r="G5" s="2"/>
      <c r="J5" s="2"/>
      <c r="K5" s="2"/>
      <c r="L5" s="2"/>
      <c r="M5" s="2"/>
      <c r="N5" s="2"/>
      <c r="O5" s="2"/>
      <c r="P5" s="2"/>
    </row>
    <row r="6" spans="1:16" s="3" customFormat="1" ht="12">
      <c r="A6" s="2"/>
      <c r="B6" s="2"/>
      <c r="C6" s="2"/>
      <c r="D6" s="2"/>
      <c r="E6" s="2"/>
      <c r="F6" s="2"/>
      <c r="G6" s="2"/>
      <c r="J6" s="2"/>
      <c r="K6" s="2"/>
      <c r="L6" s="2"/>
      <c r="M6" s="2"/>
      <c r="N6" s="2"/>
      <c r="O6" s="2"/>
      <c r="P6" s="2"/>
    </row>
    <row r="7" spans="1:16" s="3" customFormat="1" ht="12">
      <c r="A7" s="2"/>
      <c r="B7" s="2"/>
      <c r="C7" s="2"/>
      <c r="D7" s="2"/>
      <c r="E7" s="2"/>
      <c r="F7" s="2"/>
      <c r="G7" s="2"/>
      <c r="J7" s="2"/>
      <c r="K7" s="2"/>
      <c r="L7" s="2"/>
      <c r="M7" s="2"/>
      <c r="N7" s="2"/>
      <c r="O7" s="2"/>
      <c r="P7" s="2"/>
    </row>
    <row r="8" spans="1:16" s="3" customFormat="1" ht="12">
      <c r="A8" s="2"/>
      <c r="B8" s="2"/>
      <c r="C8" s="2"/>
      <c r="D8" s="2"/>
      <c r="E8" s="2"/>
      <c r="F8" s="2"/>
      <c r="G8" s="2"/>
      <c r="J8" s="2"/>
      <c r="K8" s="2"/>
      <c r="L8" s="2"/>
      <c r="M8" s="2"/>
      <c r="N8" s="2"/>
      <c r="O8" s="2"/>
      <c r="P8" s="2"/>
    </row>
    <row r="9" spans="1:16" s="3" customFormat="1" ht="12">
      <c r="A9" s="2"/>
      <c r="B9" s="2"/>
      <c r="C9" s="2"/>
      <c r="E9" s="2"/>
      <c r="F9" s="2"/>
      <c r="G9" s="2"/>
      <c r="J9" s="2"/>
      <c r="K9" s="2"/>
      <c r="L9" s="2"/>
      <c r="M9" s="2"/>
      <c r="N9" s="2"/>
      <c r="O9" s="2"/>
      <c r="P9" s="2"/>
    </row>
    <row r="10" spans="1:16" s="3" customFormat="1" ht="12">
      <c r="A10" s="2"/>
      <c r="B10" s="2"/>
      <c r="C10" s="2"/>
      <c r="E10" s="2"/>
      <c r="F10" s="2"/>
      <c r="G10" s="2"/>
      <c r="J10" s="2"/>
      <c r="K10" s="2"/>
      <c r="L10" s="2"/>
      <c r="M10" s="2"/>
      <c r="N10" s="2"/>
      <c r="O10" s="2"/>
      <c r="P10" s="2"/>
    </row>
    <row r="11" spans="1:16" s="3" customFormat="1" ht="12">
      <c r="A11" s="2"/>
      <c r="B11" s="2"/>
      <c r="C11" s="2"/>
      <c r="E11" s="2"/>
      <c r="F11" s="2"/>
      <c r="G11" s="2"/>
      <c r="J11" s="2"/>
      <c r="K11" s="2"/>
      <c r="L11" s="2"/>
      <c r="M11" s="2"/>
      <c r="N11" s="2"/>
      <c r="O11" s="2"/>
      <c r="P11" s="2"/>
    </row>
    <row r="12" spans="1:16" s="3" customFormat="1" ht="12">
      <c r="A12" s="2"/>
      <c r="B12" s="2"/>
      <c r="C12" s="2"/>
      <c r="E12" s="2"/>
      <c r="F12" s="2"/>
      <c r="G12" s="2"/>
      <c r="J12" s="2"/>
      <c r="K12" s="2"/>
      <c r="L12" s="2"/>
      <c r="M12" s="2"/>
      <c r="N12" s="2"/>
      <c r="O12" s="2"/>
      <c r="P12" s="2"/>
    </row>
    <row r="13" spans="1:16" s="3" customFormat="1" ht="12">
      <c r="A13" s="2"/>
      <c r="B13" s="2"/>
      <c r="C13" s="2"/>
      <c r="E13" s="2"/>
      <c r="F13" s="2"/>
      <c r="G13" s="2"/>
      <c r="J13" s="2"/>
      <c r="K13" s="2"/>
      <c r="L13" s="2"/>
      <c r="M13" s="2"/>
      <c r="N13" s="2"/>
      <c r="O13" s="2"/>
      <c r="P13" s="2"/>
    </row>
    <row r="14" spans="1:16" s="3" customFormat="1" ht="12">
      <c r="A14" s="2"/>
      <c r="B14" s="2"/>
      <c r="C14" s="2"/>
      <c r="E14" s="2"/>
      <c r="F14" s="2"/>
      <c r="G14" s="2"/>
      <c r="J14" s="2"/>
      <c r="K14" s="2"/>
      <c r="L14" s="2"/>
      <c r="M14" s="2"/>
      <c r="N14" s="2"/>
      <c r="O14" s="2"/>
      <c r="P14" s="2"/>
    </row>
    <row r="15" spans="1:16" s="3" customFormat="1" ht="12">
      <c r="A15" s="2"/>
      <c r="B15" s="2"/>
      <c r="C15" s="2"/>
      <c r="E15" s="2"/>
      <c r="F15" s="2"/>
      <c r="G15" s="2"/>
      <c r="J15" s="2"/>
      <c r="K15" s="2"/>
      <c r="L15" s="2"/>
      <c r="M15" s="2"/>
      <c r="N15" s="2"/>
      <c r="O15" s="2"/>
      <c r="P15" s="2"/>
    </row>
    <row r="16" spans="1:16" s="3" customFormat="1" ht="12">
      <c r="A16" s="2"/>
      <c r="B16" s="2"/>
      <c r="C16" s="2"/>
      <c r="E16" s="2"/>
      <c r="F16" s="2"/>
      <c r="G16" s="2"/>
      <c r="J16" s="2"/>
      <c r="K16" s="2"/>
      <c r="L16" s="2"/>
      <c r="M16" s="2"/>
      <c r="N16" s="2"/>
      <c r="O16" s="2"/>
      <c r="P16" s="2"/>
    </row>
    <row r="17" spans="1:16" s="3" customFormat="1" ht="12">
      <c r="A17" s="2"/>
      <c r="B17" s="2"/>
      <c r="C17" s="2"/>
      <c r="E17" s="2"/>
      <c r="F17" s="2"/>
      <c r="G17" s="2"/>
      <c r="J17" s="2"/>
      <c r="K17" s="2"/>
      <c r="L17" s="2"/>
      <c r="M17" s="2"/>
      <c r="N17" s="2"/>
      <c r="O17" s="2"/>
      <c r="P17" s="2"/>
    </row>
    <row r="18" spans="1:16" s="3" customFormat="1" ht="12">
      <c r="A18" s="2"/>
      <c r="B18" s="2"/>
      <c r="C18" s="2"/>
      <c r="E18" s="2"/>
      <c r="F18" s="2"/>
      <c r="G18" s="2"/>
      <c r="J18" s="2"/>
      <c r="K18" s="2"/>
      <c r="L18" s="2"/>
      <c r="M18" s="2"/>
      <c r="N18" s="2"/>
      <c r="O18" s="2"/>
      <c r="P18" s="2"/>
    </row>
    <row r="19" spans="1:16" s="3" customFormat="1" ht="12">
      <c r="A19" s="2"/>
      <c r="B19" s="2"/>
      <c r="C19" s="2"/>
      <c r="E19" s="2"/>
      <c r="F19" s="2"/>
      <c r="G19" s="2"/>
      <c r="J19" s="2"/>
      <c r="K19" s="2"/>
      <c r="L19" s="2"/>
      <c r="M19" s="2"/>
      <c r="N19" s="2"/>
      <c r="O19" s="2"/>
      <c r="P19" s="2"/>
    </row>
    <row r="20" spans="1:16" s="3" customFormat="1" ht="12">
      <c r="A20" s="2"/>
      <c r="B20" s="2"/>
      <c r="C20" s="2"/>
      <c r="E20" s="2"/>
      <c r="F20" s="2"/>
      <c r="G20" s="2"/>
      <c r="J20" s="2"/>
      <c r="K20" s="2"/>
      <c r="L20" s="2"/>
      <c r="M20" s="2"/>
      <c r="N20" s="2"/>
      <c r="O20" s="2"/>
      <c r="P20" s="2"/>
    </row>
    <row r="21" spans="1:16" s="3" customFormat="1" ht="12">
      <c r="A21" s="2"/>
      <c r="B21" s="2"/>
      <c r="C21" s="2"/>
      <c r="E21" s="2"/>
      <c r="F21" s="2"/>
      <c r="G21" s="2"/>
      <c r="J21" s="2"/>
      <c r="K21" s="2"/>
      <c r="L21" s="2"/>
      <c r="M21" s="2"/>
      <c r="N21" s="2"/>
      <c r="O21" s="2"/>
      <c r="P21" s="2"/>
    </row>
    <row r="22" spans="1:16" s="3" customFormat="1">
      <c r="A22" s="2"/>
      <c r="B22" s="2"/>
      <c r="C22" s="2"/>
      <c r="D22" s="5" t="s">
        <v>79</v>
      </c>
      <c r="E22" s="2"/>
      <c r="F22" s="2"/>
      <c r="G22" s="2"/>
      <c r="J22" s="2"/>
      <c r="K22" s="2"/>
      <c r="L22" s="2"/>
      <c r="M22" s="2"/>
      <c r="N22" s="2"/>
      <c r="O22" s="2"/>
      <c r="P22" s="2"/>
    </row>
    <row r="23" spans="1:16" s="3" customFormat="1">
      <c r="A23" s="2"/>
      <c r="B23" s="2"/>
      <c r="C23" s="2"/>
      <c r="D23" s="5" t="s">
        <v>80</v>
      </c>
      <c r="E23" s="2"/>
      <c r="F23" s="2"/>
      <c r="G23" s="2"/>
      <c r="J23" s="2"/>
      <c r="K23" s="2"/>
      <c r="L23" s="2"/>
      <c r="M23" s="2"/>
      <c r="N23" s="2"/>
      <c r="O23" s="2"/>
      <c r="P23" s="2"/>
    </row>
    <row r="24" spans="1:16" s="3" customFormat="1">
      <c r="A24" s="2"/>
      <c r="B24" s="2"/>
      <c r="C24" s="2"/>
      <c r="D24" s="5" t="s">
        <v>58</v>
      </c>
      <c r="E24" s="2"/>
      <c r="F24" s="2"/>
      <c r="G24" s="2"/>
      <c r="J24" s="2"/>
      <c r="K24" s="2"/>
      <c r="L24" s="2"/>
      <c r="M24" s="2"/>
      <c r="N24" s="2"/>
      <c r="O24" s="2"/>
      <c r="P24" s="2"/>
    </row>
    <row r="25" spans="1:16" s="3" customFormat="1">
      <c r="A25" s="2"/>
      <c r="B25" s="2"/>
      <c r="C25" s="2"/>
      <c r="D25" s="5" t="s">
        <v>55</v>
      </c>
      <c r="E25" s="2"/>
      <c r="F25" s="2"/>
      <c r="G25" s="2"/>
      <c r="J25" s="2"/>
      <c r="K25" s="2"/>
      <c r="L25" s="2"/>
      <c r="M25" s="2"/>
      <c r="N25" s="2"/>
      <c r="O25" s="2"/>
      <c r="P25" s="2"/>
    </row>
    <row r="26" spans="1:16" s="3" customFormat="1">
      <c r="A26" s="2"/>
      <c r="B26" s="2"/>
      <c r="C26" s="2"/>
      <c r="D26" s="5" t="s">
        <v>81</v>
      </c>
      <c r="E26" s="2"/>
      <c r="F26" s="2"/>
      <c r="G26" s="2"/>
      <c r="J26" s="2"/>
      <c r="K26" s="2"/>
      <c r="L26" s="2"/>
      <c r="M26" s="2"/>
      <c r="N26" s="2"/>
      <c r="O26" s="2"/>
      <c r="P26" s="2"/>
    </row>
    <row r="27" spans="1:16" s="3" customFormat="1" ht="12">
      <c r="A27" s="2"/>
      <c r="B27" s="2"/>
      <c r="C27" s="2"/>
      <c r="D27" s="2"/>
      <c r="E27" s="2"/>
      <c r="F27" s="2"/>
      <c r="G27" s="2"/>
      <c r="J27" s="2"/>
      <c r="K27" s="2"/>
      <c r="L27" s="2"/>
      <c r="M27" s="2"/>
      <c r="N27" s="2"/>
      <c r="O27" s="2"/>
      <c r="P27" s="2"/>
    </row>
    <row r="28" spans="1:16" s="3" customFormat="1" ht="12">
      <c r="A28" s="2"/>
      <c r="B28" s="2"/>
      <c r="C28" s="2"/>
      <c r="D28" s="2"/>
      <c r="E28" s="2"/>
      <c r="F28" s="2"/>
      <c r="G28" s="2"/>
      <c r="J28" s="2"/>
      <c r="K28" s="2"/>
      <c r="L28" s="2"/>
      <c r="M28" s="2"/>
      <c r="N28" s="2"/>
      <c r="O28" s="2"/>
      <c r="P28" s="2"/>
    </row>
    <row r="29" spans="1:16" s="3" customFormat="1" ht="12">
      <c r="A29" s="2"/>
      <c r="B29" s="2"/>
      <c r="C29" s="2"/>
      <c r="D29" s="2"/>
      <c r="E29" s="2"/>
      <c r="F29" s="2"/>
      <c r="G29" s="2"/>
      <c r="J29" s="2"/>
      <c r="K29" s="2"/>
      <c r="L29" s="2"/>
      <c r="M29" s="2"/>
      <c r="N29" s="2"/>
      <c r="O29" s="2"/>
      <c r="P29" s="2"/>
    </row>
    <row r="30" spans="1:16" s="3" customFormat="1" ht="12">
      <c r="A30" s="2"/>
      <c r="B30" s="2"/>
      <c r="C30" s="2"/>
      <c r="D30" s="2"/>
      <c r="E30" s="2"/>
      <c r="F30" s="2"/>
      <c r="G30" s="2"/>
      <c r="J30" s="2"/>
      <c r="K30" s="2"/>
      <c r="L30" s="2"/>
      <c r="M30" s="2"/>
      <c r="N30" s="2"/>
      <c r="O30" s="2"/>
      <c r="P30" s="2"/>
    </row>
    <row r="31" spans="1:16" s="3" customFormat="1" ht="12">
      <c r="A31" s="2"/>
      <c r="B31" s="2"/>
      <c r="C31" s="2"/>
      <c r="D31" s="2"/>
      <c r="E31" s="2"/>
      <c r="F31" s="2"/>
      <c r="G31" s="2"/>
      <c r="J31" s="2"/>
      <c r="K31" s="2"/>
      <c r="L31" s="2"/>
      <c r="M31" s="2"/>
      <c r="N31" s="2"/>
      <c r="O31" s="2"/>
      <c r="P31" s="2"/>
    </row>
    <row r="32" spans="1:16" s="3" customFormat="1" ht="12">
      <c r="A32" s="2"/>
      <c r="B32" s="2"/>
      <c r="C32" s="2"/>
      <c r="D32" s="2"/>
      <c r="E32" s="2"/>
      <c r="F32" s="2"/>
      <c r="G32" s="2"/>
      <c r="J32" s="2"/>
      <c r="K32" s="2"/>
      <c r="L32" s="2"/>
      <c r="M32" s="2"/>
      <c r="N32" s="2"/>
      <c r="O32" s="2"/>
      <c r="P32" s="2"/>
    </row>
    <row r="33" spans="1:16" s="3" customFormat="1" ht="12">
      <c r="A33" s="2"/>
      <c r="B33" s="2"/>
      <c r="C33" s="2"/>
      <c r="D33" s="2"/>
      <c r="E33" s="2"/>
      <c r="F33" s="2"/>
      <c r="G33" s="2"/>
      <c r="J33" s="2"/>
      <c r="K33" s="2"/>
      <c r="L33" s="2"/>
      <c r="M33" s="2"/>
      <c r="N33" s="2"/>
      <c r="O33" s="2"/>
      <c r="P33" s="2"/>
    </row>
    <row r="34" spans="1:16" s="3" customFormat="1" ht="12">
      <c r="A34" s="2"/>
      <c r="B34" s="2"/>
      <c r="C34" s="2"/>
      <c r="D34" s="2"/>
      <c r="E34" s="2"/>
      <c r="F34" s="2"/>
      <c r="G34" s="2"/>
      <c r="J34" s="2"/>
      <c r="K34" s="2"/>
      <c r="L34" s="2"/>
      <c r="M34" s="2"/>
      <c r="N34" s="2"/>
      <c r="O34" s="2"/>
      <c r="P34" s="2"/>
    </row>
    <row r="35" spans="1:16">
      <c r="J35" s="2"/>
    </row>
    <row r="36" spans="1:16">
      <c r="J36" s="2"/>
    </row>
    <row r="38" spans="1:16">
      <c r="J38" s="1"/>
    </row>
    <row r="39" spans="1:16">
      <c r="J39" s="1"/>
    </row>
  </sheetData>
  <phoneticPr fontId="16" type="noConversion"/>
  <printOptions gridLinesSet="0"/>
  <pageMargins left="0.70866141732283472" right="0.70866141732283472" top="1.9685039370078741" bottom="0.78740157480314965" header="0" footer="0.39370078740157483"/>
  <pageSetup paperSize="9" pageOrder="overThenDown" orientation="portrait" verticalDpi="300" r:id="rId1"/>
  <headerFooter alignWithMargins="0">
    <oddHeader>&amp;R123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2">
    <pageSetUpPr fitToPage="1"/>
  </sheetPr>
  <dimension ref="A1:P59"/>
  <sheetViews>
    <sheetView showGridLines="0" view="pageBreakPreview" zoomScaleSheetLayoutView="100" workbookViewId="0">
      <selection activeCell="A5" sqref="A5:A9"/>
    </sheetView>
  </sheetViews>
  <sheetFormatPr defaultColWidth="9" defaultRowHeight="14.25"/>
  <cols>
    <col min="1" max="1" width="7.75" style="26" customWidth="1"/>
    <col min="2" max="2" width="6.75" style="131" customWidth="1"/>
    <col min="3" max="3" width="5.75" style="131" customWidth="1"/>
    <col min="4" max="4" width="9.375" style="131" customWidth="1"/>
    <col min="5" max="5" width="9.375" style="132" customWidth="1"/>
    <col min="6" max="6" width="5.375" style="131" customWidth="1"/>
    <col min="7" max="8" width="11.625" style="130" customWidth="1"/>
    <col min="9" max="9" width="8.375" style="130" customWidth="1"/>
    <col min="10" max="10" width="10.875" style="130" customWidth="1"/>
    <col min="11" max="12" width="9.875" style="130" customWidth="1"/>
    <col min="13" max="16384" width="9" style="130"/>
  </cols>
  <sheetData>
    <row r="1" spans="1:16" s="128" customFormat="1" ht="18" customHeight="1">
      <c r="A1" s="122"/>
      <c r="B1" s="127"/>
      <c r="C1" s="127"/>
      <c r="D1" s="127"/>
      <c r="L1" s="20"/>
    </row>
    <row r="2" spans="1:16" s="19" customFormat="1" ht="18" customHeight="1">
      <c r="A2" s="205" t="s">
        <v>38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</row>
    <row r="3" spans="1:16" s="21" customFormat="1" ht="18" customHeight="1">
      <c r="A3" s="205" t="s">
        <v>65</v>
      </c>
      <c r="B3" s="206"/>
      <c r="C3" s="206"/>
      <c r="D3" s="206"/>
      <c r="E3" s="206"/>
      <c r="F3" s="206"/>
      <c r="G3" s="206"/>
      <c r="H3" s="206"/>
      <c r="I3" s="206"/>
      <c r="J3" s="206"/>
      <c r="K3" s="206"/>
      <c r="L3" s="206"/>
    </row>
    <row r="4" spans="1:16" s="95" customFormat="1" ht="18" customHeight="1" thickBot="1">
      <c r="A4" s="30" t="s">
        <v>20</v>
      </c>
      <c r="B4" s="30"/>
      <c r="C4" s="40"/>
      <c r="D4" s="40"/>
      <c r="E4" s="30"/>
      <c r="L4" s="41" t="s">
        <v>19</v>
      </c>
    </row>
    <row r="5" spans="1:16" s="96" customFormat="1" ht="38.25" customHeight="1">
      <c r="A5" s="220" t="s">
        <v>24</v>
      </c>
      <c r="B5" s="223" t="s">
        <v>89</v>
      </c>
      <c r="C5" s="223"/>
      <c r="D5" s="223"/>
      <c r="E5" s="223"/>
      <c r="F5" s="223"/>
      <c r="G5" s="223"/>
      <c r="H5" s="223"/>
      <c r="I5" s="223"/>
      <c r="J5" s="207" t="s">
        <v>90</v>
      </c>
      <c r="K5" s="207" t="s">
        <v>25</v>
      </c>
      <c r="L5" s="210" t="s">
        <v>91</v>
      </c>
    </row>
    <row r="6" spans="1:16" s="96" customFormat="1" ht="38.25" customHeight="1">
      <c r="A6" s="221"/>
      <c r="B6" s="224"/>
      <c r="C6" s="192" t="s">
        <v>26</v>
      </c>
      <c r="D6" s="193"/>
      <c r="E6" s="194"/>
      <c r="F6" s="192"/>
      <c r="G6" s="213" t="s">
        <v>27</v>
      </c>
      <c r="H6" s="213"/>
      <c r="I6" s="213"/>
      <c r="J6" s="208"/>
      <c r="K6" s="208"/>
      <c r="L6" s="211"/>
    </row>
    <row r="7" spans="1:16" s="96" customFormat="1" ht="22.5" customHeight="1">
      <c r="A7" s="221"/>
      <c r="B7" s="224"/>
      <c r="C7" s="203"/>
      <c r="D7" s="195" t="s">
        <v>66</v>
      </c>
      <c r="E7" s="198" t="s">
        <v>67</v>
      </c>
      <c r="F7" s="201"/>
      <c r="G7" s="214" t="s">
        <v>28</v>
      </c>
      <c r="H7" s="198" t="s">
        <v>54</v>
      </c>
      <c r="I7" s="217" t="s">
        <v>59</v>
      </c>
      <c r="J7" s="208"/>
      <c r="K7" s="208"/>
      <c r="L7" s="211"/>
    </row>
    <row r="8" spans="1:16" s="96" customFormat="1" ht="20.25" customHeight="1">
      <c r="A8" s="221"/>
      <c r="B8" s="224"/>
      <c r="C8" s="203"/>
      <c r="D8" s="196"/>
      <c r="E8" s="199"/>
      <c r="F8" s="201"/>
      <c r="G8" s="215"/>
      <c r="H8" s="199"/>
      <c r="I8" s="218"/>
      <c r="J8" s="208"/>
      <c r="K8" s="208"/>
      <c r="L8" s="211"/>
    </row>
    <row r="9" spans="1:16" s="96" customFormat="1" ht="18.75" customHeight="1">
      <c r="A9" s="222"/>
      <c r="B9" s="225"/>
      <c r="C9" s="204"/>
      <c r="D9" s="197"/>
      <c r="E9" s="200"/>
      <c r="F9" s="202"/>
      <c r="G9" s="216"/>
      <c r="H9" s="200"/>
      <c r="I9" s="219"/>
      <c r="J9" s="209"/>
      <c r="K9" s="209"/>
      <c r="L9" s="212"/>
    </row>
    <row r="10" spans="1:16" s="96" customFormat="1" ht="24.95" customHeight="1">
      <c r="A10" s="23">
        <v>2017</v>
      </c>
      <c r="B10" s="161">
        <v>28.1</v>
      </c>
      <c r="C10" s="161">
        <v>20.2</v>
      </c>
      <c r="D10" s="161">
        <v>20.100000000000001</v>
      </c>
      <c r="E10" s="161">
        <v>0.2</v>
      </c>
      <c r="F10" s="161">
        <v>7.9</v>
      </c>
      <c r="G10" s="161">
        <v>3.8</v>
      </c>
      <c r="H10" s="161">
        <v>1</v>
      </c>
      <c r="I10" s="161">
        <v>3.2</v>
      </c>
      <c r="J10" s="161">
        <v>71.900000000000006</v>
      </c>
      <c r="K10" s="161">
        <v>71.3</v>
      </c>
      <c r="L10" s="161">
        <v>0.9</v>
      </c>
    </row>
    <row r="11" spans="1:16" s="96" customFormat="1" ht="24.95" customHeight="1">
      <c r="A11" s="23">
        <v>2018</v>
      </c>
      <c r="B11" s="161">
        <v>28</v>
      </c>
      <c r="C11" s="161">
        <v>20.3</v>
      </c>
      <c r="D11" s="161">
        <v>20.2</v>
      </c>
      <c r="E11" s="161">
        <v>0.15000000000000002</v>
      </c>
      <c r="F11" s="161">
        <v>7.65</v>
      </c>
      <c r="G11" s="161">
        <v>4.25</v>
      </c>
      <c r="H11" s="161">
        <v>1.05</v>
      </c>
      <c r="I11" s="161">
        <v>2.4500000000000002</v>
      </c>
      <c r="J11" s="161">
        <v>72.550000000000011</v>
      </c>
      <c r="K11" s="161">
        <v>72.099999999999994</v>
      </c>
      <c r="L11" s="161">
        <v>0.60000000000000009</v>
      </c>
    </row>
    <row r="12" spans="1:16" s="96" customFormat="1" ht="24.95" customHeight="1">
      <c r="A12" s="23">
        <v>2019</v>
      </c>
      <c r="B12" s="161">
        <v>27.6</v>
      </c>
      <c r="C12" s="161">
        <v>19.95</v>
      </c>
      <c r="D12" s="161">
        <v>19.799999999999997</v>
      </c>
      <c r="E12" s="161">
        <v>0.2</v>
      </c>
      <c r="F12" s="161">
        <v>7.65</v>
      </c>
      <c r="G12" s="161">
        <v>4.1500000000000004</v>
      </c>
      <c r="H12" s="161">
        <v>0.95</v>
      </c>
      <c r="I12" s="161">
        <v>2.5</v>
      </c>
      <c r="J12" s="161">
        <v>72.349999999999994</v>
      </c>
      <c r="K12" s="161">
        <v>71.599999999999994</v>
      </c>
      <c r="L12" s="161">
        <v>1</v>
      </c>
    </row>
    <row r="13" spans="1:16" s="96" customFormat="1" ht="24.95" customHeight="1">
      <c r="A13" s="23">
        <v>2020</v>
      </c>
      <c r="B13" s="161">
        <v>27.3</v>
      </c>
      <c r="C13" s="161">
        <v>19.55</v>
      </c>
      <c r="D13" s="161">
        <v>19.350000000000001</v>
      </c>
      <c r="E13" s="161">
        <v>0.2</v>
      </c>
      <c r="F13" s="161">
        <v>7.75</v>
      </c>
      <c r="G13" s="161">
        <v>4.0999999999999996</v>
      </c>
      <c r="H13" s="161">
        <v>0.9</v>
      </c>
      <c r="I13" s="161">
        <v>2.75</v>
      </c>
      <c r="J13" s="161">
        <v>71.7</v>
      </c>
      <c r="K13" s="161">
        <v>71.150000000000006</v>
      </c>
      <c r="L13" s="161">
        <v>0.85</v>
      </c>
    </row>
    <row r="14" spans="1:16" s="96" customFormat="1" ht="24.95" customHeight="1">
      <c r="A14" s="24">
        <v>2021</v>
      </c>
      <c r="B14" s="162">
        <f t="shared" ref="B14:L14" si="0">(B16+B17)/2</f>
        <v>26.599999999999998</v>
      </c>
      <c r="C14" s="162">
        <f t="shared" si="0"/>
        <v>19.549999999999997</v>
      </c>
      <c r="D14" s="162">
        <f t="shared" si="0"/>
        <v>19.399999999999999</v>
      </c>
      <c r="E14" s="162">
        <f t="shared" si="0"/>
        <v>0.15000000000000002</v>
      </c>
      <c r="F14" s="162">
        <f t="shared" si="0"/>
        <v>7.05</v>
      </c>
      <c r="G14" s="162">
        <f t="shared" si="0"/>
        <v>3.7</v>
      </c>
      <c r="H14" s="162">
        <f t="shared" si="0"/>
        <v>0.64999999999999991</v>
      </c>
      <c r="I14" s="162">
        <f t="shared" si="0"/>
        <v>2.7</v>
      </c>
      <c r="J14" s="162">
        <f t="shared" si="0"/>
        <v>73.5</v>
      </c>
      <c r="K14" s="162">
        <f t="shared" si="0"/>
        <v>72.849999999999994</v>
      </c>
      <c r="L14" s="162">
        <f t="shared" si="0"/>
        <v>0.85</v>
      </c>
    </row>
    <row r="15" spans="1:16" s="96" customFormat="1" ht="9" customHeight="1">
      <c r="A15" s="24"/>
      <c r="B15" s="162"/>
      <c r="C15" s="162"/>
      <c r="D15" s="162"/>
      <c r="E15" s="162"/>
      <c r="F15" s="162"/>
      <c r="G15" s="162"/>
      <c r="H15" s="162"/>
      <c r="I15" s="162"/>
      <c r="J15" s="162"/>
      <c r="K15" s="162"/>
      <c r="L15" s="162"/>
    </row>
    <row r="16" spans="1:16" s="96" customFormat="1" ht="38.25" customHeight="1">
      <c r="A16" s="61" t="s">
        <v>45</v>
      </c>
      <c r="B16" s="163">
        <f>SUM(C16,F16)</f>
        <v>26.699999999999996</v>
      </c>
      <c r="C16" s="163">
        <f>SUM(D16:E16)</f>
        <v>19.599999999999998</v>
      </c>
      <c r="D16" s="164">
        <v>19.399999999999999</v>
      </c>
      <c r="E16" s="163">
        <v>0.2</v>
      </c>
      <c r="F16" s="164">
        <f>SUM(G16:I16)</f>
        <v>7.1</v>
      </c>
      <c r="G16" s="163">
        <v>3.8</v>
      </c>
      <c r="H16" s="161">
        <v>0.7</v>
      </c>
      <c r="I16" s="163">
        <v>2.6</v>
      </c>
      <c r="J16" s="161">
        <v>73.5</v>
      </c>
      <c r="K16" s="163">
        <v>72.7</v>
      </c>
      <c r="L16" s="164">
        <v>1</v>
      </c>
      <c r="M16" s="85"/>
      <c r="N16" s="85"/>
      <c r="O16" s="85"/>
      <c r="P16" s="61"/>
    </row>
    <row r="17" spans="1:16" s="96" customFormat="1" ht="38.25" customHeight="1" thickBot="1">
      <c r="A17" s="81" t="s">
        <v>46</v>
      </c>
      <c r="B17" s="165">
        <f>SUM(C17,F17)</f>
        <v>26.5</v>
      </c>
      <c r="C17" s="165">
        <f>SUM(D17:E17)</f>
        <v>19.5</v>
      </c>
      <c r="D17" s="166">
        <v>19.399999999999999</v>
      </c>
      <c r="E17" s="165">
        <v>0.1</v>
      </c>
      <c r="F17" s="166">
        <f>SUM(G17:I17)</f>
        <v>7</v>
      </c>
      <c r="G17" s="165">
        <v>3.6</v>
      </c>
      <c r="H17" s="167">
        <v>0.6</v>
      </c>
      <c r="I17" s="165">
        <v>2.8</v>
      </c>
      <c r="J17" s="167">
        <v>73.5</v>
      </c>
      <c r="K17" s="165">
        <v>73</v>
      </c>
      <c r="L17" s="166">
        <v>0.7</v>
      </c>
      <c r="M17" s="85"/>
      <c r="N17" s="85"/>
      <c r="O17" s="85"/>
      <c r="P17" s="61"/>
    </row>
    <row r="18" spans="1:16" s="96" customFormat="1" ht="12" customHeight="1">
      <c r="A18" s="180" t="s">
        <v>75</v>
      </c>
      <c r="B18" s="42"/>
      <c r="C18" s="42"/>
      <c r="D18" s="42"/>
      <c r="E18" s="43"/>
      <c r="G18" s="43"/>
      <c r="H18" s="43"/>
      <c r="I18" s="43"/>
      <c r="J18" s="43"/>
      <c r="K18" s="43"/>
      <c r="L18" s="44" t="s">
        <v>40</v>
      </c>
      <c r="M18" s="43"/>
    </row>
    <row r="19" spans="1:16" s="96" customFormat="1" ht="12" customHeight="1">
      <c r="A19" s="180" t="s">
        <v>61</v>
      </c>
    </row>
    <row r="20" spans="1:16" s="96" customFormat="1" ht="12" customHeight="1">
      <c r="A20" s="180" t="s">
        <v>77</v>
      </c>
    </row>
    <row r="21" spans="1:16" s="96" customFormat="1" ht="12" customHeight="1">
      <c r="A21" s="180" t="s">
        <v>74</v>
      </c>
      <c r="B21" s="45"/>
      <c r="C21" s="45"/>
      <c r="D21" s="45"/>
      <c r="F21" s="114"/>
    </row>
    <row r="22" spans="1:16" s="96" customFormat="1" ht="31.5" customHeight="1">
      <c r="E22" s="122"/>
    </row>
    <row r="23" spans="1:16" s="96" customFormat="1" ht="31.5" customHeight="1"/>
    <row r="24" spans="1:16" s="96" customFormat="1" ht="27.75" customHeight="1"/>
    <row r="25" spans="1:16" s="115" customFormat="1" ht="11.1" customHeight="1">
      <c r="A25" s="96"/>
      <c r="B25" s="96"/>
      <c r="C25" s="96"/>
      <c r="D25" s="96"/>
      <c r="E25" s="96"/>
      <c r="F25" s="96"/>
      <c r="G25" s="96"/>
      <c r="H25" s="96"/>
      <c r="I25" s="96"/>
      <c r="J25" s="96"/>
      <c r="K25" s="96"/>
      <c r="L25" s="96"/>
    </row>
    <row r="26" spans="1:16" s="115" customFormat="1" ht="11.1" customHeight="1">
      <c r="E26" s="96"/>
      <c r="H26" s="96"/>
    </row>
    <row r="27" spans="1:16" s="96" customFormat="1" ht="11.25">
      <c r="A27" s="115"/>
      <c r="B27" s="115"/>
      <c r="C27" s="115"/>
      <c r="D27" s="115"/>
      <c r="E27" s="115"/>
      <c r="F27" s="115"/>
      <c r="G27" s="115"/>
      <c r="H27" s="115"/>
      <c r="I27" s="115"/>
      <c r="J27" s="115"/>
      <c r="K27" s="115"/>
      <c r="L27" s="115"/>
    </row>
    <row r="28" spans="1:16" s="96" customFormat="1" ht="11.25">
      <c r="A28" s="98"/>
      <c r="B28" s="46"/>
      <c r="C28" s="46"/>
      <c r="D28" s="46"/>
      <c r="E28" s="115"/>
      <c r="F28" s="46"/>
      <c r="H28" s="115"/>
    </row>
    <row r="29" spans="1:16" s="96" customFormat="1" ht="11.25">
      <c r="A29" s="98"/>
      <c r="B29" s="46"/>
      <c r="C29" s="46"/>
      <c r="D29" s="46"/>
      <c r="E29" s="98"/>
      <c r="F29" s="46"/>
    </row>
    <row r="30" spans="1:16" s="96" customFormat="1" ht="11.25">
      <c r="A30" s="98"/>
      <c r="B30" s="46"/>
      <c r="C30" s="46"/>
      <c r="D30" s="46"/>
      <c r="E30" s="98"/>
      <c r="F30" s="46"/>
    </row>
    <row r="31" spans="1:16" s="96" customFormat="1" ht="11.25">
      <c r="A31" s="98"/>
      <c r="B31" s="46"/>
      <c r="C31" s="46"/>
      <c r="D31" s="46"/>
      <c r="E31" s="98"/>
      <c r="F31" s="46"/>
    </row>
    <row r="32" spans="1:16" s="96" customFormat="1" ht="11.25">
      <c r="A32" s="98"/>
      <c r="B32" s="46"/>
      <c r="C32" s="46"/>
      <c r="D32" s="46"/>
      <c r="E32" s="98"/>
      <c r="F32" s="46"/>
    </row>
    <row r="33" spans="1:6" s="96" customFormat="1" ht="11.25">
      <c r="A33" s="98"/>
      <c r="B33" s="46"/>
      <c r="C33" s="46"/>
      <c r="D33" s="46"/>
      <c r="E33" s="98"/>
      <c r="F33" s="46"/>
    </row>
    <row r="34" spans="1:6" s="96" customFormat="1" ht="11.25">
      <c r="A34" s="98"/>
      <c r="B34" s="46"/>
      <c r="C34" s="46"/>
      <c r="D34" s="46"/>
      <c r="E34" s="98"/>
      <c r="F34" s="46"/>
    </row>
    <row r="35" spans="1:6" s="96" customFormat="1" ht="11.25">
      <c r="A35" s="98"/>
      <c r="B35" s="46"/>
      <c r="C35" s="46"/>
      <c r="D35" s="46"/>
      <c r="E35" s="98"/>
      <c r="F35" s="46"/>
    </row>
    <row r="36" spans="1:6" s="96" customFormat="1" ht="11.25">
      <c r="A36" s="98"/>
      <c r="B36" s="46"/>
      <c r="C36" s="46"/>
      <c r="D36" s="46"/>
      <c r="E36" s="98"/>
      <c r="F36" s="46"/>
    </row>
    <row r="37" spans="1:6" s="96" customFormat="1" ht="11.25">
      <c r="A37" s="98"/>
      <c r="B37" s="46"/>
      <c r="C37" s="46"/>
      <c r="D37" s="46"/>
      <c r="E37" s="98"/>
      <c r="F37" s="46"/>
    </row>
    <row r="38" spans="1:6" s="96" customFormat="1" ht="11.25">
      <c r="A38" s="98"/>
      <c r="B38" s="46"/>
      <c r="C38" s="46"/>
      <c r="D38" s="46"/>
      <c r="E38" s="98"/>
      <c r="F38" s="46"/>
    </row>
    <row r="39" spans="1:6" s="96" customFormat="1" ht="11.25">
      <c r="A39" s="98"/>
      <c r="B39" s="46"/>
      <c r="C39" s="46"/>
      <c r="D39" s="46"/>
      <c r="E39" s="98"/>
      <c r="F39" s="46"/>
    </row>
    <row r="40" spans="1:6" s="96" customFormat="1" ht="11.25">
      <c r="A40" s="98"/>
      <c r="B40" s="46"/>
      <c r="C40" s="46"/>
      <c r="D40" s="46"/>
      <c r="E40" s="98"/>
      <c r="F40" s="46"/>
    </row>
    <row r="41" spans="1:6" s="96" customFormat="1" ht="11.25">
      <c r="A41" s="98"/>
      <c r="B41" s="46"/>
      <c r="C41" s="46"/>
      <c r="D41" s="46"/>
      <c r="E41" s="98"/>
      <c r="F41" s="46"/>
    </row>
    <row r="42" spans="1:6" s="96" customFormat="1" ht="11.25">
      <c r="A42" s="98"/>
      <c r="B42" s="46"/>
      <c r="C42" s="46"/>
      <c r="D42" s="46"/>
      <c r="E42" s="98"/>
      <c r="F42" s="46"/>
    </row>
    <row r="43" spans="1:6" s="96" customFormat="1" ht="11.25">
      <c r="A43" s="98"/>
      <c r="B43" s="46"/>
      <c r="C43" s="46"/>
      <c r="D43" s="46"/>
      <c r="E43" s="98"/>
      <c r="F43" s="46"/>
    </row>
    <row r="44" spans="1:6" s="96" customFormat="1" ht="11.25">
      <c r="A44" s="98"/>
      <c r="B44" s="46"/>
      <c r="C44" s="46"/>
      <c r="D44" s="46"/>
      <c r="E44" s="98"/>
      <c r="F44" s="46"/>
    </row>
    <row r="45" spans="1:6" s="96" customFormat="1" ht="11.25">
      <c r="A45" s="98"/>
      <c r="B45" s="46"/>
      <c r="C45" s="46"/>
      <c r="D45" s="46"/>
      <c r="E45" s="98"/>
      <c r="F45" s="46"/>
    </row>
    <row r="46" spans="1:6" s="96" customFormat="1" ht="11.25">
      <c r="A46" s="98"/>
      <c r="B46" s="46"/>
      <c r="C46" s="46"/>
      <c r="D46" s="46"/>
      <c r="E46" s="98"/>
      <c r="F46" s="46"/>
    </row>
    <row r="47" spans="1:6" s="96" customFormat="1" ht="11.25">
      <c r="A47" s="98"/>
      <c r="B47" s="46"/>
      <c r="C47" s="46"/>
      <c r="D47" s="46"/>
      <c r="E47" s="98"/>
      <c r="F47" s="46"/>
    </row>
    <row r="48" spans="1:6" s="96" customFormat="1" ht="11.25">
      <c r="A48" s="98"/>
      <c r="B48" s="46"/>
      <c r="C48" s="46"/>
      <c r="D48" s="46"/>
      <c r="E48" s="98"/>
      <c r="F48" s="46"/>
    </row>
    <row r="49" spans="1:12" s="96" customFormat="1" ht="11.25">
      <c r="A49" s="98"/>
      <c r="B49" s="46"/>
      <c r="C49" s="46"/>
      <c r="D49" s="46"/>
      <c r="E49" s="98"/>
      <c r="F49" s="46"/>
    </row>
    <row r="50" spans="1:12" s="96" customFormat="1" ht="11.25">
      <c r="A50" s="98"/>
      <c r="B50" s="46"/>
      <c r="C50" s="46"/>
      <c r="D50" s="46"/>
      <c r="E50" s="98"/>
      <c r="F50" s="46"/>
    </row>
    <row r="51" spans="1:12" s="96" customFormat="1" ht="11.25">
      <c r="A51" s="98"/>
      <c r="B51" s="46"/>
      <c r="C51" s="46"/>
      <c r="D51" s="46"/>
      <c r="E51" s="98"/>
      <c r="F51" s="46"/>
    </row>
    <row r="52" spans="1:12" s="96" customFormat="1" ht="11.25">
      <c r="A52" s="98"/>
      <c r="B52" s="46"/>
      <c r="C52" s="46"/>
      <c r="D52" s="46"/>
      <c r="E52" s="98"/>
      <c r="F52" s="46"/>
    </row>
    <row r="53" spans="1:12" s="96" customFormat="1" ht="11.25">
      <c r="A53" s="98"/>
      <c r="B53" s="46"/>
      <c r="C53" s="46"/>
      <c r="D53" s="46"/>
      <c r="E53" s="98"/>
      <c r="F53" s="46"/>
    </row>
    <row r="54" spans="1:12" s="96" customFormat="1" ht="11.25">
      <c r="A54" s="98"/>
      <c r="B54" s="46"/>
      <c r="C54" s="46"/>
      <c r="D54" s="46"/>
      <c r="E54" s="98"/>
      <c r="F54" s="46"/>
    </row>
    <row r="55" spans="1:12" s="96" customFormat="1" ht="11.25">
      <c r="A55" s="98"/>
      <c r="B55" s="46"/>
      <c r="C55" s="46"/>
      <c r="D55" s="46"/>
      <c r="E55" s="98"/>
      <c r="F55" s="46"/>
    </row>
    <row r="56" spans="1:12" s="96" customFormat="1" ht="11.25">
      <c r="A56" s="98"/>
      <c r="B56" s="46"/>
      <c r="C56" s="46"/>
      <c r="D56" s="46"/>
      <c r="E56" s="98"/>
      <c r="F56" s="46"/>
    </row>
    <row r="57" spans="1:12" s="96" customFormat="1" ht="11.25">
      <c r="A57" s="98"/>
      <c r="B57" s="46"/>
      <c r="C57" s="46"/>
      <c r="D57" s="46"/>
      <c r="E57" s="98"/>
      <c r="F57" s="46"/>
    </row>
    <row r="58" spans="1:12">
      <c r="A58" s="98"/>
      <c r="B58" s="46"/>
      <c r="C58" s="46"/>
      <c r="D58" s="46"/>
      <c r="E58" s="98"/>
      <c r="F58" s="46"/>
      <c r="G58" s="96"/>
      <c r="H58" s="96"/>
      <c r="I58" s="96"/>
      <c r="J58" s="96"/>
      <c r="K58" s="96"/>
      <c r="L58" s="96"/>
    </row>
    <row r="59" spans="1:12">
      <c r="E59" s="98"/>
      <c r="H59" s="96"/>
    </row>
  </sheetData>
  <mergeCells count="17">
    <mergeCell ref="A2:L2"/>
    <mergeCell ref="A3:L3"/>
    <mergeCell ref="J5:J9"/>
    <mergeCell ref="L5:L9"/>
    <mergeCell ref="G6:I6"/>
    <mergeCell ref="G7:G9"/>
    <mergeCell ref="H7:H9"/>
    <mergeCell ref="I7:I9"/>
    <mergeCell ref="K5:K9"/>
    <mergeCell ref="A5:A9"/>
    <mergeCell ref="B5:I5"/>
    <mergeCell ref="B6:B9"/>
    <mergeCell ref="C6:E6"/>
    <mergeCell ref="D7:D9"/>
    <mergeCell ref="E7:E9"/>
    <mergeCell ref="F6:F9"/>
    <mergeCell ref="C7:C9"/>
  </mergeCells>
  <phoneticPr fontId="3" type="noConversion"/>
  <printOptions gridLinesSet="0"/>
  <pageMargins left="0.78740157480314965" right="0.78740157480314965" top="1.7716535433070868" bottom="0.78740157480314965" header="0" footer="0"/>
  <pageSetup paperSize="9" scale="75" pageOrder="overThenDown" orientation="portrait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2"/>
  <dimension ref="A1:P106"/>
  <sheetViews>
    <sheetView showGridLines="0" view="pageBreakPreview" workbookViewId="0">
      <selection activeCell="A5" sqref="A5:A7"/>
    </sheetView>
  </sheetViews>
  <sheetFormatPr defaultColWidth="9" defaultRowHeight="14.25"/>
  <cols>
    <col min="1" max="1" width="10.375" style="32" customWidth="1"/>
    <col min="2" max="6" width="16.25" style="138" customWidth="1"/>
    <col min="7" max="16384" width="9" style="130"/>
  </cols>
  <sheetData>
    <row r="1" spans="1:16" s="128" customFormat="1" ht="18" customHeight="1">
      <c r="A1" s="122"/>
      <c r="B1" s="135"/>
      <c r="C1" s="135"/>
      <c r="D1" s="135"/>
      <c r="E1" s="135"/>
      <c r="F1" s="37"/>
    </row>
    <row r="2" spans="1:16" s="19" customFormat="1" ht="18" customHeight="1">
      <c r="A2" s="243" t="s">
        <v>2</v>
      </c>
      <c r="B2" s="243"/>
      <c r="C2" s="243"/>
      <c r="D2" s="243"/>
      <c r="E2" s="243"/>
      <c r="F2" s="243"/>
    </row>
    <row r="3" spans="1:16" s="21" customFormat="1" ht="18" customHeight="1">
      <c r="A3" s="243" t="s">
        <v>39</v>
      </c>
      <c r="B3" s="243"/>
      <c r="C3" s="243"/>
      <c r="D3" s="243"/>
      <c r="E3" s="243"/>
      <c r="F3" s="243"/>
    </row>
    <row r="4" spans="1:16" s="95" customFormat="1" ht="18" customHeight="1" thickBot="1">
      <c r="A4" s="95" t="s">
        <v>20</v>
      </c>
      <c r="B4" s="22"/>
      <c r="C4" s="22"/>
      <c r="D4" s="22"/>
      <c r="F4" s="120" t="s">
        <v>19</v>
      </c>
    </row>
    <row r="5" spans="1:16" s="96" customFormat="1" ht="14.25" customHeight="1">
      <c r="A5" s="220" t="s">
        <v>41</v>
      </c>
      <c r="B5" s="240" t="s">
        <v>85</v>
      </c>
      <c r="C5" s="227" t="s">
        <v>98</v>
      </c>
      <c r="D5" s="234" t="s">
        <v>99</v>
      </c>
      <c r="E5" s="231" t="s">
        <v>100</v>
      </c>
      <c r="F5" s="244" t="s">
        <v>101</v>
      </c>
    </row>
    <row r="6" spans="1:16" s="96" customFormat="1" ht="18" customHeight="1">
      <c r="A6" s="238"/>
      <c r="B6" s="241"/>
      <c r="C6" s="228"/>
      <c r="D6" s="235"/>
      <c r="E6" s="232"/>
      <c r="F6" s="245"/>
    </row>
    <row r="7" spans="1:16" s="96" customFormat="1" ht="19.5" customHeight="1">
      <c r="A7" s="239"/>
      <c r="B7" s="242"/>
      <c r="C7" s="229"/>
      <c r="D7" s="236"/>
      <c r="E7" s="233"/>
      <c r="F7" s="246"/>
    </row>
    <row r="8" spans="1:16" s="96" customFormat="1" ht="27" customHeight="1">
      <c r="B8" s="237" t="s">
        <v>86</v>
      </c>
      <c r="C8" s="237"/>
      <c r="D8" s="237"/>
      <c r="E8" s="237"/>
      <c r="F8" s="237"/>
    </row>
    <row r="9" spans="1:16" s="28" customFormat="1" ht="27" customHeight="1">
      <c r="A9" s="23">
        <v>2017</v>
      </c>
      <c r="B9" s="161">
        <v>20.100000000000001</v>
      </c>
      <c r="C9" s="161">
        <v>1</v>
      </c>
      <c r="D9" s="161">
        <v>5</v>
      </c>
      <c r="E9" s="178" t="s">
        <v>23</v>
      </c>
      <c r="F9" s="178" t="s">
        <v>23</v>
      </c>
    </row>
    <row r="10" spans="1:16" s="28" customFormat="1" ht="27" customHeight="1">
      <c r="A10" s="23">
        <v>2018</v>
      </c>
      <c r="B10" s="161">
        <v>20.2</v>
      </c>
      <c r="C10" s="161">
        <v>0.85</v>
      </c>
      <c r="D10" s="161">
        <v>4.75</v>
      </c>
      <c r="E10" s="39">
        <v>8.3500000000000014</v>
      </c>
      <c r="F10" s="39">
        <v>6.2</v>
      </c>
    </row>
    <row r="11" spans="1:16" s="28" customFormat="1" ht="27" customHeight="1">
      <c r="A11" s="23">
        <v>2019</v>
      </c>
      <c r="B11" s="161">
        <v>19.799999999999997</v>
      </c>
      <c r="C11" s="161">
        <v>0.7</v>
      </c>
      <c r="D11" s="161">
        <v>4.25</v>
      </c>
      <c r="E11" s="39">
        <v>8.3000000000000007</v>
      </c>
      <c r="F11" s="39">
        <v>6.5</v>
      </c>
    </row>
    <row r="12" spans="1:16" s="96" customFormat="1" ht="27" customHeight="1">
      <c r="A12" s="23">
        <v>2020</v>
      </c>
      <c r="B12" s="161">
        <v>19.2</v>
      </c>
      <c r="C12" s="161">
        <v>0.55000000000000004</v>
      </c>
      <c r="D12" s="161">
        <v>4</v>
      </c>
      <c r="E12" s="161">
        <v>7.95</v>
      </c>
      <c r="F12" s="161">
        <v>6.6999999999999993</v>
      </c>
    </row>
    <row r="13" spans="1:16" s="28" customFormat="1" ht="27" customHeight="1">
      <c r="A13" s="24">
        <v>2021</v>
      </c>
      <c r="B13" s="162">
        <f>(B15+B16)/2</f>
        <v>19.399999999999999</v>
      </c>
      <c r="C13" s="162">
        <f t="shared" ref="C13:F13" si="0">(C15+C16)/2</f>
        <v>0.55000000000000004</v>
      </c>
      <c r="D13" s="162">
        <f t="shared" si="0"/>
        <v>3.9</v>
      </c>
      <c r="E13" s="162">
        <f t="shared" si="0"/>
        <v>7.9</v>
      </c>
      <c r="F13" s="162">
        <f t="shared" si="0"/>
        <v>7</v>
      </c>
    </row>
    <row r="14" spans="1:16" s="28" customFormat="1" ht="10.5" customHeight="1">
      <c r="A14" s="24"/>
      <c r="B14" s="162"/>
      <c r="C14" s="162"/>
      <c r="D14" s="162"/>
      <c r="E14" s="162"/>
      <c r="F14" s="162"/>
    </row>
    <row r="15" spans="1:16" s="96" customFormat="1" ht="27" customHeight="1">
      <c r="A15" s="86" t="s">
        <v>51</v>
      </c>
      <c r="B15" s="161">
        <f>SUM(B24,B33)</f>
        <v>19.399999999999999</v>
      </c>
      <c r="C15" s="161">
        <v>0.6</v>
      </c>
      <c r="D15" s="161">
        <v>4</v>
      </c>
      <c r="E15" s="161">
        <v>7.9</v>
      </c>
      <c r="F15" s="161">
        <v>6.9</v>
      </c>
      <c r="G15" s="28"/>
      <c r="H15" s="28"/>
      <c r="I15" s="28"/>
      <c r="J15" s="28"/>
      <c r="K15" s="28"/>
    </row>
    <row r="16" spans="1:16" s="96" customFormat="1" ht="27" customHeight="1">
      <c r="A16" s="86" t="s">
        <v>52</v>
      </c>
      <c r="B16" s="161">
        <f>SUM(B25,B34)</f>
        <v>19.399999999999999</v>
      </c>
      <c r="C16" s="161">
        <v>0.5</v>
      </c>
      <c r="D16" s="161">
        <v>3.8</v>
      </c>
      <c r="E16" s="161">
        <v>7.9</v>
      </c>
      <c r="F16" s="161">
        <v>7.1</v>
      </c>
      <c r="G16" s="28"/>
      <c r="H16" s="28"/>
      <c r="I16" s="28"/>
      <c r="J16" s="28"/>
      <c r="K16" s="28"/>
      <c r="P16" s="96" t="s">
        <v>53</v>
      </c>
    </row>
    <row r="17" spans="1:11" s="96" customFormat="1" ht="27" customHeight="1">
      <c r="A17" s="23"/>
      <c r="B17" s="230" t="s">
        <v>87</v>
      </c>
      <c r="C17" s="230"/>
      <c r="D17" s="230"/>
      <c r="E17" s="230"/>
      <c r="F17" s="230"/>
      <c r="G17" s="28"/>
      <c r="H17" s="28"/>
      <c r="I17" s="28"/>
      <c r="J17" s="28"/>
      <c r="K17" s="28"/>
    </row>
    <row r="18" spans="1:11" s="96" customFormat="1" ht="27" customHeight="1">
      <c r="A18" s="23">
        <v>2017</v>
      </c>
      <c r="B18" s="161">
        <v>10.9</v>
      </c>
      <c r="C18" s="39">
        <v>0.5</v>
      </c>
      <c r="D18" s="39">
        <v>3</v>
      </c>
      <c r="E18" s="178" t="s">
        <v>23</v>
      </c>
      <c r="F18" s="178" t="s">
        <v>23</v>
      </c>
      <c r="G18" s="28"/>
      <c r="H18" s="28"/>
      <c r="I18" s="28"/>
      <c r="J18" s="28"/>
    </row>
    <row r="19" spans="1:11" s="28" customFormat="1" ht="27" customHeight="1">
      <c r="A19" s="23">
        <v>2018</v>
      </c>
      <c r="B19" s="161">
        <v>11</v>
      </c>
      <c r="C19" s="39">
        <v>0.4</v>
      </c>
      <c r="D19" s="39">
        <v>2.95</v>
      </c>
      <c r="E19" s="39">
        <v>4.55</v>
      </c>
      <c r="F19" s="39">
        <v>3.05</v>
      </c>
    </row>
    <row r="20" spans="1:11" s="28" customFormat="1" ht="27" customHeight="1">
      <c r="A20" s="23">
        <v>2019</v>
      </c>
      <c r="B20" s="161">
        <v>10.7</v>
      </c>
      <c r="C20" s="39">
        <v>0.3</v>
      </c>
      <c r="D20" s="39">
        <v>2.6</v>
      </c>
      <c r="E20" s="39">
        <v>4.45</v>
      </c>
      <c r="F20" s="39">
        <v>3.25</v>
      </c>
    </row>
    <row r="21" spans="1:11" s="96" customFormat="1" ht="27" customHeight="1">
      <c r="A21" s="23">
        <v>2020</v>
      </c>
      <c r="B21" s="161">
        <v>10.299999999999999</v>
      </c>
      <c r="C21" s="161">
        <v>0.3</v>
      </c>
      <c r="D21" s="161">
        <v>2.5</v>
      </c>
      <c r="E21" s="161">
        <v>4.25</v>
      </c>
      <c r="F21" s="161">
        <v>3.25</v>
      </c>
    </row>
    <row r="22" spans="1:11" s="28" customFormat="1" ht="27" customHeight="1">
      <c r="A22" s="24">
        <v>2021</v>
      </c>
      <c r="B22" s="162">
        <f>(B24+B25)/2</f>
        <v>10.5</v>
      </c>
      <c r="C22" s="162">
        <f t="shared" ref="C22:F22" si="1">(C24+C25)/2</f>
        <v>0.35</v>
      </c>
      <c r="D22" s="162">
        <f t="shared" si="1"/>
        <v>2.4500000000000002</v>
      </c>
      <c r="E22" s="162">
        <f t="shared" si="1"/>
        <v>4.2</v>
      </c>
      <c r="F22" s="162">
        <f t="shared" si="1"/>
        <v>3.5</v>
      </c>
    </row>
    <row r="23" spans="1:11" s="28" customFormat="1" ht="9.75" customHeight="1">
      <c r="A23" s="24"/>
      <c r="B23" s="162"/>
      <c r="C23" s="162"/>
      <c r="D23" s="162"/>
      <c r="E23" s="162"/>
      <c r="F23" s="162"/>
    </row>
    <row r="24" spans="1:11" s="96" customFormat="1" ht="27" customHeight="1">
      <c r="A24" s="86" t="s">
        <v>51</v>
      </c>
      <c r="B24" s="161">
        <f>SUM(C24:F24)</f>
        <v>10.5</v>
      </c>
      <c r="C24" s="161">
        <v>0.4</v>
      </c>
      <c r="D24" s="161">
        <v>2.5</v>
      </c>
      <c r="E24" s="161">
        <v>4.2</v>
      </c>
      <c r="F24" s="161">
        <v>3.4</v>
      </c>
    </row>
    <row r="25" spans="1:11" s="96" customFormat="1" ht="27" customHeight="1">
      <c r="A25" s="86" t="s">
        <v>52</v>
      </c>
      <c r="B25" s="161">
        <f>SUM(C25:F25)</f>
        <v>10.5</v>
      </c>
      <c r="C25" s="161">
        <v>0.3</v>
      </c>
      <c r="D25" s="161">
        <v>2.4</v>
      </c>
      <c r="E25" s="161">
        <v>4.2</v>
      </c>
      <c r="F25" s="161">
        <v>3.6</v>
      </c>
    </row>
    <row r="26" spans="1:11" s="96" customFormat="1" ht="27" customHeight="1">
      <c r="A26" s="34"/>
      <c r="B26" s="226" t="s">
        <v>88</v>
      </c>
      <c r="C26" s="226"/>
      <c r="D26" s="226"/>
      <c r="E26" s="226"/>
      <c r="F26" s="226"/>
    </row>
    <row r="27" spans="1:11" s="28" customFormat="1" ht="27" customHeight="1">
      <c r="A27" s="23">
        <v>2017</v>
      </c>
      <c r="B27" s="161">
        <v>9.1999999999999993</v>
      </c>
      <c r="C27" s="39">
        <v>0.5</v>
      </c>
      <c r="D27" s="39">
        <v>2</v>
      </c>
      <c r="E27" s="39" t="s">
        <v>23</v>
      </c>
      <c r="F27" s="39" t="s">
        <v>23</v>
      </c>
    </row>
    <row r="28" spans="1:11" s="28" customFormat="1" ht="27" customHeight="1">
      <c r="A28" s="23">
        <v>2018</v>
      </c>
      <c r="B28" s="161">
        <v>9.1999999999999993</v>
      </c>
      <c r="C28" s="39">
        <v>0.4</v>
      </c>
      <c r="D28" s="39">
        <v>1.85</v>
      </c>
      <c r="E28" s="39">
        <v>3.8499999999999996</v>
      </c>
      <c r="F28" s="39">
        <v>3.1500000000000004</v>
      </c>
    </row>
    <row r="29" spans="1:11" s="28" customFormat="1" ht="27" customHeight="1">
      <c r="A29" s="23">
        <v>2019</v>
      </c>
      <c r="B29" s="161">
        <v>9.1</v>
      </c>
      <c r="C29" s="39">
        <v>0.35</v>
      </c>
      <c r="D29" s="39">
        <v>1.6</v>
      </c>
      <c r="E29" s="39">
        <v>3.8</v>
      </c>
      <c r="F29" s="39">
        <v>3.25</v>
      </c>
    </row>
    <row r="30" spans="1:11" s="96" customFormat="1" ht="27" customHeight="1">
      <c r="A30" s="23">
        <v>2020</v>
      </c>
      <c r="B30" s="161">
        <v>8.9</v>
      </c>
      <c r="C30" s="161">
        <v>0.25</v>
      </c>
      <c r="D30" s="161">
        <v>1.5</v>
      </c>
      <c r="E30" s="161">
        <v>3.7</v>
      </c>
      <c r="F30" s="161">
        <v>3.45</v>
      </c>
    </row>
    <row r="31" spans="1:11" s="28" customFormat="1" ht="27" customHeight="1">
      <c r="A31" s="24">
        <v>2021</v>
      </c>
      <c r="B31" s="162">
        <f>(B33+B34)/2</f>
        <v>8.9</v>
      </c>
      <c r="C31" s="162">
        <f t="shared" ref="C31:F31" si="2">(C33+C34)/2</f>
        <v>0.2</v>
      </c>
      <c r="D31" s="162">
        <f t="shared" si="2"/>
        <v>1.5</v>
      </c>
      <c r="E31" s="162">
        <f t="shared" si="2"/>
        <v>3.7</v>
      </c>
      <c r="F31" s="162">
        <f t="shared" si="2"/>
        <v>3.5</v>
      </c>
    </row>
    <row r="32" spans="1:11" s="28" customFormat="1" ht="11.25" customHeight="1">
      <c r="A32" s="24"/>
      <c r="B32" s="162"/>
      <c r="C32" s="162"/>
      <c r="D32" s="162"/>
      <c r="E32" s="162"/>
      <c r="F32" s="162"/>
    </row>
    <row r="33" spans="1:7" s="96" customFormat="1" ht="27" customHeight="1">
      <c r="A33" s="86" t="s">
        <v>51</v>
      </c>
      <c r="B33" s="161">
        <f>SUM(C33:F33)</f>
        <v>8.9</v>
      </c>
      <c r="C33" s="161">
        <v>0.2</v>
      </c>
      <c r="D33" s="161">
        <v>1.5</v>
      </c>
      <c r="E33" s="161">
        <v>3.7</v>
      </c>
      <c r="F33" s="161">
        <v>3.5</v>
      </c>
    </row>
    <row r="34" spans="1:7" s="96" customFormat="1" ht="27" customHeight="1" thickBot="1">
      <c r="A34" s="87" t="s">
        <v>52</v>
      </c>
      <c r="B34" s="167">
        <f>SUM(C34:F34)</f>
        <v>8.9</v>
      </c>
      <c r="C34" s="167">
        <v>0.2</v>
      </c>
      <c r="D34" s="167">
        <v>1.5</v>
      </c>
      <c r="E34" s="167">
        <v>3.7</v>
      </c>
      <c r="F34" s="167">
        <v>3.5</v>
      </c>
    </row>
    <row r="35" spans="1:7" s="25" customFormat="1" ht="12" customHeight="1">
      <c r="A35" s="180" t="s">
        <v>75</v>
      </c>
      <c r="B35" s="150"/>
      <c r="C35" s="151"/>
      <c r="D35" s="152"/>
      <c r="F35" s="153" t="s">
        <v>47</v>
      </c>
      <c r="G35" s="28"/>
    </row>
    <row r="36" spans="1:7" s="96" customFormat="1" ht="12" customHeight="1">
      <c r="A36" s="82" t="s">
        <v>49</v>
      </c>
      <c r="B36" s="82"/>
      <c r="C36" s="82"/>
      <c r="D36" s="36"/>
      <c r="E36" s="36"/>
      <c r="F36" s="36"/>
      <c r="G36" s="28"/>
    </row>
    <row r="37" spans="1:7" s="96" customFormat="1" ht="11.25" customHeight="1">
      <c r="B37" s="36"/>
      <c r="C37" s="36"/>
      <c r="D37" s="36"/>
      <c r="E37" s="36"/>
      <c r="F37" s="36"/>
    </row>
    <row r="38" spans="1:7" s="96" customFormat="1" ht="11.25">
      <c r="B38" s="36"/>
      <c r="C38" s="36"/>
      <c r="D38" s="36"/>
      <c r="E38" s="36"/>
      <c r="F38" s="36"/>
    </row>
    <row r="39" spans="1:7" s="96" customFormat="1" ht="11.25">
      <c r="B39" s="36"/>
      <c r="C39" s="36"/>
      <c r="D39" s="36"/>
      <c r="E39" s="36"/>
      <c r="F39" s="36"/>
    </row>
    <row r="40" spans="1:7" s="96" customFormat="1" ht="11.25">
      <c r="B40" s="36"/>
      <c r="C40" s="36"/>
      <c r="D40" s="36"/>
      <c r="E40" s="36"/>
      <c r="F40" s="36"/>
    </row>
    <row r="41" spans="1:7" s="96" customFormat="1" ht="11.25">
      <c r="B41" s="36"/>
      <c r="C41" s="36"/>
      <c r="D41" s="36"/>
      <c r="E41" s="36"/>
      <c r="F41" s="36"/>
    </row>
    <row r="42" spans="1:7" s="96" customFormat="1" ht="11.25">
      <c r="B42" s="36"/>
      <c r="C42" s="36"/>
      <c r="D42" s="36"/>
      <c r="E42" s="36"/>
      <c r="F42" s="36"/>
    </row>
    <row r="43" spans="1:7" s="96" customFormat="1" ht="11.25">
      <c r="B43" s="36"/>
      <c r="C43" s="36"/>
      <c r="D43" s="36"/>
      <c r="E43" s="36"/>
      <c r="F43" s="36"/>
    </row>
    <row r="44" spans="1:7" s="96" customFormat="1" ht="11.25">
      <c r="B44" s="36"/>
      <c r="C44" s="36"/>
      <c r="D44" s="36"/>
      <c r="E44" s="36"/>
      <c r="F44" s="36"/>
    </row>
    <row r="45" spans="1:7" s="96" customFormat="1" ht="11.25">
      <c r="B45" s="36"/>
      <c r="C45" s="36"/>
      <c r="D45" s="36"/>
      <c r="E45" s="36"/>
      <c r="F45" s="36"/>
    </row>
    <row r="46" spans="1:7" s="96" customFormat="1" ht="11.25">
      <c r="B46" s="36"/>
      <c r="C46" s="36"/>
      <c r="D46" s="36"/>
      <c r="E46" s="36"/>
      <c r="F46" s="36"/>
    </row>
    <row r="47" spans="1:7" s="96" customFormat="1" ht="11.25">
      <c r="B47" s="36"/>
      <c r="C47" s="36"/>
      <c r="D47" s="36"/>
      <c r="E47" s="36"/>
      <c r="F47" s="36"/>
    </row>
    <row r="48" spans="1:7" s="96" customFormat="1" ht="11.25">
      <c r="B48" s="36"/>
      <c r="C48" s="36"/>
      <c r="D48" s="36"/>
      <c r="E48" s="36"/>
      <c r="F48" s="36"/>
    </row>
    <row r="49" spans="2:6" s="96" customFormat="1" ht="11.25">
      <c r="B49" s="36"/>
      <c r="C49" s="36"/>
      <c r="D49" s="36"/>
      <c r="E49" s="36"/>
      <c r="F49" s="36"/>
    </row>
    <row r="50" spans="2:6" s="96" customFormat="1" ht="11.25">
      <c r="B50" s="36"/>
      <c r="C50" s="36"/>
      <c r="D50" s="36"/>
      <c r="E50" s="36"/>
      <c r="F50" s="36"/>
    </row>
    <row r="51" spans="2:6" s="96" customFormat="1" ht="11.25">
      <c r="B51" s="36"/>
      <c r="C51" s="36"/>
      <c r="D51" s="36"/>
      <c r="E51" s="36"/>
      <c r="F51" s="36"/>
    </row>
    <row r="52" spans="2:6" s="96" customFormat="1" ht="11.25">
      <c r="B52" s="36"/>
      <c r="C52" s="36"/>
      <c r="D52" s="36"/>
      <c r="E52" s="36"/>
      <c r="F52" s="36"/>
    </row>
    <row r="53" spans="2:6" s="96" customFormat="1" ht="11.25">
      <c r="B53" s="36"/>
      <c r="C53" s="36"/>
      <c r="D53" s="36"/>
      <c r="E53" s="36"/>
      <c r="F53" s="36"/>
    </row>
    <row r="54" spans="2:6" s="96" customFormat="1" ht="11.25">
      <c r="B54" s="36"/>
      <c r="C54" s="36"/>
      <c r="D54" s="36"/>
      <c r="E54" s="36"/>
      <c r="F54" s="36"/>
    </row>
    <row r="55" spans="2:6" s="96" customFormat="1" ht="11.25">
      <c r="B55" s="36"/>
      <c r="C55" s="36"/>
      <c r="D55" s="36"/>
      <c r="E55" s="36"/>
      <c r="F55" s="36"/>
    </row>
    <row r="56" spans="2:6" s="96" customFormat="1" ht="11.25">
      <c r="B56" s="36"/>
      <c r="C56" s="36"/>
      <c r="D56" s="36"/>
      <c r="E56" s="36"/>
      <c r="F56" s="36"/>
    </row>
    <row r="57" spans="2:6" s="96" customFormat="1" ht="11.25">
      <c r="B57" s="36"/>
      <c r="C57" s="36"/>
      <c r="D57" s="36"/>
      <c r="E57" s="36"/>
      <c r="F57" s="36"/>
    </row>
    <row r="58" spans="2:6" s="96" customFormat="1" ht="11.25">
      <c r="B58" s="36"/>
      <c r="C58" s="36"/>
      <c r="D58" s="36"/>
      <c r="E58" s="36"/>
      <c r="F58" s="36"/>
    </row>
    <row r="59" spans="2:6" s="96" customFormat="1" ht="11.25">
      <c r="B59" s="36"/>
      <c r="C59" s="36"/>
      <c r="D59" s="36"/>
      <c r="E59" s="36"/>
      <c r="F59" s="36"/>
    </row>
    <row r="60" spans="2:6" s="96" customFormat="1" ht="11.25">
      <c r="B60" s="36"/>
      <c r="C60" s="36"/>
      <c r="D60" s="36"/>
      <c r="E60" s="36"/>
      <c r="F60" s="36"/>
    </row>
    <row r="61" spans="2:6" s="96" customFormat="1" ht="11.25">
      <c r="B61" s="36"/>
      <c r="C61" s="36"/>
      <c r="D61" s="36"/>
      <c r="E61" s="36"/>
      <c r="F61" s="36"/>
    </row>
    <row r="62" spans="2:6" s="96" customFormat="1" ht="11.25">
      <c r="B62" s="36"/>
      <c r="C62" s="36"/>
      <c r="D62" s="36"/>
      <c r="E62" s="36"/>
      <c r="F62" s="36"/>
    </row>
    <row r="63" spans="2:6" s="96" customFormat="1" ht="11.25">
      <c r="B63" s="36"/>
      <c r="C63" s="36"/>
      <c r="D63" s="36"/>
      <c r="E63" s="36"/>
      <c r="F63" s="36"/>
    </row>
    <row r="64" spans="2:6" s="96" customFormat="1" ht="11.25">
      <c r="B64" s="36"/>
      <c r="C64" s="36"/>
      <c r="D64" s="36"/>
      <c r="E64" s="36"/>
      <c r="F64" s="36"/>
    </row>
    <row r="65" spans="2:6" s="96" customFormat="1" ht="11.25">
      <c r="B65" s="36"/>
      <c r="C65" s="36"/>
      <c r="D65" s="36"/>
      <c r="E65" s="36"/>
      <c r="F65" s="36"/>
    </row>
    <row r="66" spans="2:6" s="96" customFormat="1" ht="11.25">
      <c r="B66" s="36"/>
      <c r="C66" s="36"/>
      <c r="D66" s="36"/>
      <c r="E66" s="36"/>
      <c r="F66" s="36"/>
    </row>
    <row r="67" spans="2:6" s="96" customFormat="1" ht="11.25">
      <c r="B67" s="36"/>
      <c r="C67" s="36"/>
      <c r="D67" s="36"/>
      <c r="E67" s="36"/>
      <c r="F67" s="36"/>
    </row>
    <row r="68" spans="2:6" s="96" customFormat="1" ht="11.25">
      <c r="B68" s="36"/>
      <c r="C68" s="36"/>
      <c r="D68" s="36"/>
      <c r="E68" s="36"/>
      <c r="F68" s="36"/>
    </row>
    <row r="69" spans="2:6" s="96" customFormat="1" ht="11.25">
      <c r="B69" s="36"/>
      <c r="C69" s="36"/>
      <c r="D69" s="36"/>
      <c r="E69" s="36"/>
      <c r="F69" s="36"/>
    </row>
    <row r="70" spans="2:6" s="96" customFormat="1" ht="11.25">
      <c r="B70" s="36"/>
      <c r="C70" s="36"/>
      <c r="D70" s="36"/>
      <c r="E70" s="36"/>
      <c r="F70" s="36"/>
    </row>
    <row r="71" spans="2:6" s="96" customFormat="1" ht="11.25">
      <c r="B71" s="36"/>
      <c r="C71" s="36"/>
      <c r="D71" s="36"/>
      <c r="E71" s="36"/>
      <c r="F71" s="36"/>
    </row>
    <row r="72" spans="2:6" s="96" customFormat="1" ht="11.25">
      <c r="B72" s="36"/>
      <c r="C72" s="36"/>
      <c r="D72" s="36"/>
      <c r="E72" s="36"/>
      <c r="F72" s="36"/>
    </row>
    <row r="73" spans="2:6" s="96" customFormat="1" ht="11.25">
      <c r="B73" s="36"/>
      <c r="C73" s="36"/>
      <c r="D73" s="36"/>
      <c r="E73" s="36"/>
      <c r="F73" s="36"/>
    </row>
    <row r="74" spans="2:6" s="96" customFormat="1" ht="11.25">
      <c r="B74" s="36"/>
      <c r="C74" s="36"/>
      <c r="D74" s="36"/>
      <c r="E74" s="36"/>
      <c r="F74" s="36"/>
    </row>
    <row r="75" spans="2:6" s="96" customFormat="1" ht="11.25">
      <c r="B75" s="36"/>
      <c r="C75" s="36"/>
      <c r="D75" s="36"/>
      <c r="E75" s="36"/>
      <c r="F75" s="36"/>
    </row>
    <row r="76" spans="2:6" s="96" customFormat="1" ht="11.25">
      <c r="B76" s="36"/>
      <c r="C76" s="36"/>
      <c r="D76" s="36"/>
      <c r="E76" s="36"/>
      <c r="F76" s="36"/>
    </row>
    <row r="77" spans="2:6" s="96" customFormat="1" ht="11.25">
      <c r="B77" s="36"/>
      <c r="C77" s="36"/>
      <c r="D77" s="36"/>
      <c r="E77" s="36"/>
      <c r="F77" s="36"/>
    </row>
    <row r="78" spans="2:6" s="96" customFormat="1" ht="11.25">
      <c r="B78" s="36"/>
      <c r="C78" s="36"/>
      <c r="D78" s="36"/>
      <c r="E78" s="36"/>
      <c r="F78" s="36"/>
    </row>
    <row r="79" spans="2:6" s="96" customFormat="1" ht="11.25">
      <c r="B79" s="36"/>
      <c r="C79" s="36"/>
      <c r="D79" s="36"/>
      <c r="E79" s="36"/>
      <c r="F79" s="36"/>
    </row>
    <row r="80" spans="2:6" s="96" customFormat="1" ht="11.25">
      <c r="B80" s="36"/>
      <c r="C80" s="36"/>
      <c r="D80" s="36"/>
      <c r="E80" s="36"/>
      <c r="F80" s="36"/>
    </row>
    <row r="81" spans="2:6" s="96" customFormat="1" ht="11.25">
      <c r="B81" s="36"/>
      <c r="C81" s="36"/>
      <c r="D81" s="36"/>
      <c r="E81" s="36"/>
      <c r="F81" s="36"/>
    </row>
    <row r="82" spans="2:6" s="96" customFormat="1" ht="11.25">
      <c r="B82" s="36"/>
      <c r="C82" s="36"/>
      <c r="D82" s="36"/>
      <c r="E82" s="36"/>
      <c r="F82" s="36"/>
    </row>
    <row r="83" spans="2:6" s="96" customFormat="1" ht="11.25">
      <c r="B83" s="36"/>
      <c r="C83" s="36"/>
      <c r="D83" s="36"/>
      <c r="E83" s="36"/>
      <c r="F83" s="36"/>
    </row>
    <row r="84" spans="2:6" s="96" customFormat="1" ht="11.25">
      <c r="B84" s="36"/>
      <c r="C84" s="36"/>
      <c r="D84" s="36"/>
      <c r="E84" s="36"/>
      <c r="F84" s="36"/>
    </row>
    <row r="85" spans="2:6" s="96" customFormat="1" ht="11.25">
      <c r="B85" s="36"/>
      <c r="C85" s="36"/>
      <c r="D85" s="36"/>
      <c r="E85" s="36"/>
      <c r="F85" s="36"/>
    </row>
    <row r="86" spans="2:6" s="96" customFormat="1" ht="11.25">
      <c r="B86" s="36"/>
      <c r="C86" s="36"/>
      <c r="D86" s="36"/>
      <c r="E86" s="36"/>
      <c r="F86" s="36"/>
    </row>
    <row r="87" spans="2:6" s="96" customFormat="1" ht="11.25">
      <c r="B87" s="36"/>
      <c r="C87" s="36"/>
      <c r="D87" s="36"/>
      <c r="E87" s="36"/>
      <c r="F87" s="36"/>
    </row>
    <row r="88" spans="2:6" s="96" customFormat="1" ht="11.25">
      <c r="B88" s="36"/>
      <c r="C88" s="36"/>
      <c r="D88" s="36"/>
      <c r="E88" s="36"/>
      <c r="F88" s="36"/>
    </row>
    <row r="89" spans="2:6" s="96" customFormat="1" ht="11.25">
      <c r="B89" s="36"/>
      <c r="C89" s="36"/>
      <c r="D89" s="36"/>
      <c r="E89" s="36"/>
      <c r="F89" s="36"/>
    </row>
    <row r="90" spans="2:6" s="96" customFormat="1" ht="11.25">
      <c r="B90" s="36"/>
      <c r="C90" s="36"/>
      <c r="D90" s="36"/>
      <c r="E90" s="36"/>
      <c r="F90" s="36"/>
    </row>
    <row r="91" spans="2:6" s="96" customFormat="1" ht="11.25">
      <c r="B91" s="36"/>
      <c r="C91" s="36"/>
      <c r="D91" s="36"/>
      <c r="E91" s="36"/>
      <c r="F91" s="36"/>
    </row>
    <row r="92" spans="2:6" s="96" customFormat="1" ht="11.25">
      <c r="B92" s="36"/>
      <c r="C92" s="36"/>
      <c r="D92" s="36"/>
      <c r="E92" s="36"/>
      <c r="F92" s="36"/>
    </row>
    <row r="93" spans="2:6" s="96" customFormat="1" ht="11.25">
      <c r="B93" s="36"/>
      <c r="C93" s="36"/>
      <c r="D93" s="36"/>
      <c r="E93" s="36"/>
      <c r="F93" s="36"/>
    </row>
    <row r="94" spans="2:6" s="96" customFormat="1" ht="11.25">
      <c r="B94" s="36"/>
      <c r="C94" s="36"/>
      <c r="D94" s="36"/>
      <c r="E94" s="36"/>
      <c r="F94" s="36"/>
    </row>
    <row r="95" spans="2:6" s="96" customFormat="1" ht="11.25">
      <c r="B95" s="36"/>
      <c r="C95" s="36"/>
      <c r="D95" s="36"/>
      <c r="E95" s="36"/>
      <c r="F95" s="36"/>
    </row>
    <row r="96" spans="2:6" s="96" customFormat="1" ht="11.25">
      <c r="B96" s="36"/>
      <c r="C96" s="36"/>
      <c r="D96" s="36"/>
      <c r="E96" s="36"/>
      <c r="F96" s="36"/>
    </row>
    <row r="97" spans="2:6" s="96" customFormat="1" ht="11.25">
      <c r="B97" s="36"/>
      <c r="C97" s="36"/>
      <c r="D97" s="36"/>
      <c r="E97" s="36"/>
      <c r="F97" s="36"/>
    </row>
    <row r="98" spans="2:6" s="96" customFormat="1" ht="11.25">
      <c r="B98" s="36"/>
      <c r="C98" s="36"/>
      <c r="D98" s="36"/>
      <c r="E98" s="36"/>
      <c r="F98" s="36"/>
    </row>
    <row r="99" spans="2:6" s="96" customFormat="1" ht="11.25">
      <c r="B99" s="36"/>
      <c r="C99" s="36"/>
      <c r="D99" s="36"/>
      <c r="E99" s="36"/>
      <c r="F99" s="36"/>
    </row>
    <row r="100" spans="2:6" s="96" customFormat="1" ht="11.25">
      <c r="B100" s="36"/>
      <c r="C100" s="36"/>
      <c r="D100" s="36"/>
      <c r="E100" s="36"/>
      <c r="F100" s="36"/>
    </row>
    <row r="101" spans="2:6" s="96" customFormat="1" ht="11.25">
      <c r="B101" s="36"/>
      <c r="C101" s="36"/>
      <c r="D101" s="36"/>
      <c r="E101" s="36"/>
      <c r="F101" s="36"/>
    </row>
    <row r="102" spans="2:6" s="96" customFormat="1" ht="11.25">
      <c r="B102" s="36"/>
      <c r="C102" s="36"/>
      <c r="D102" s="36"/>
      <c r="E102" s="36"/>
      <c r="F102" s="36"/>
    </row>
    <row r="103" spans="2:6" s="96" customFormat="1" ht="11.25">
      <c r="B103" s="36"/>
      <c r="C103" s="36"/>
      <c r="D103" s="36"/>
      <c r="E103" s="36"/>
      <c r="F103" s="36"/>
    </row>
    <row r="104" spans="2:6" s="96" customFormat="1" ht="11.25">
      <c r="B104" s="36"/>
      <c r="C104" s="36"/>
      <c r="D104" s="36"/>
      <c r="E104" s="36"/>
      <c r="F104" s="36"/>
    </row>
    <row r="105" spans="2:6" s="96" customFormat="1" ht="11.25">
      <c r="B105" s="36"/>
      <c r="C105" s="36"/>
      <c r="D105" s="36"/>
      <c r="E105" s="36"/>
      <c r="F105" s="36"/>
    </row>
    <row r="106" spans="2:6" s="96" customFormat="1" ht="11.25">
      <c r="B106" s="36"/>
      <c r="C106" s="36"/>
      <c r="D106" s="36"/>
      <c r="E106" s="36"/>
      <c r="F106" s="36"/>
    </row>
  </sheetData>
  <mergeCells count="11">
    <mergeCell ref="A5:A7"/>
    <mergeCell ref="B5:B7"/>
    <mergeCell ref="A2:F2"/>
    <mergeCell ref="A3:F3"/>
    <mergeCell ref="F5:F7"/>
    <mergeCell ref="B26:F26"/>
    <mergeCell ref="C5:C7"/>
    <mergeCell ref="B17:F17"/>
    <mergeCell ref="E5:E7"/>
    <mergeCell ref="D5:D7"/>
    <mergeCell ref="B8:F8"/>
  </mergeCells>
  <phoneticPr fontId="3" type="noConversion"/>
  <printOptions gridLinesSet="0"/>
  <pageMargins left="0.78740157480314965" right="0.78740157480314965" top="1.7716535433070868" bottom="0.78740157480314965" header="0" footer="0"/>
  <pageSetup paperSize="9" scale="74" pageOrder="overThenDown" orientation="portrait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/>
  <dimension ref="A1:K97"/>
  <sheetViews>
    <sheetView showGridLines="0" view="pageBreakPreview" zoomScaleNormal="100" zoomScaleSheetLayoutView="100" workbookViewId="0">
      <selection activeCell="A5" sqref="A5:A8"/>
    </sheetView>
  </sheetViews>
  <sheetFormatPr defaultColWidth="9" defaultRowHeight="14.25"/>
  <cols>
    <col min="1" max="1" width="9.25" style="73" customWidth="1"/>
    <col min="2" max="2" width="9.25" style="138" customWidth="1"/>
    <col min="3" max="3" width="9.75" style="149" customWidth="1"/>
    <col min="4" max="4" width="9.75" style="139" customWidth="1"/>
    <col min="5" max="5" width="10.125" style="149" customWidth="1"/>
    <col min="6" max="6" width="9.75" style="138" customWidth="1"/>
    <col min="7" max="7" width="9.75" style="149" customWidth="1"/>
    <col min="8" max="8" width="12" style="149" customWidth="1"/>
    <col min="9" max="9" width="10.375" style="138" customWidth="1"/>
    <col min="10" max="16384" width="9" style="130"/>
  </cols>
  <sheetData>
    <row r="1" spans="1:11" s="128" customFormat="1" ht="18" customHeight="1">
      <c r="A1" s="122"/>
      <c r="B1" s="135"/>
      <c r="C1" s="141"/>
      <c r="D1" s="134"/>
      <c r="E1" s="141"/>
      <c r="F1" s="135"/>
      <c r="G1" s="141"/>
      <c r="H1" s="20"/>
      <c r="I1" s="20"/>
    </row>
    <row r="2" spans="1:11" s="19" customFormat="1" ht="18" customHeight="1">
      <c r="A2" s="252" t="s">
        <v>58</v>
      </c>
      <c r="B2" s="253"/>
      <c r="C2" s="253"/>
      <c r="D2" s="253"/>
      <c r="E2" s="253"/>
      <c r="F2" s="253"/>
      <c r="G2" s="253"/>
      <c r="H2" s="253"/>
      <c r="I2" s="253"/>
      <c r="J2" s="119"/>
      <c r="K2" s="119"/>
    </row>
    <row r="3" spans="1:11" s="21" customFormat="1" ht="18" customHeight="1">
      <c r="A3" s="243" t="s">
        <v>103</v>
      </c>
      <c r="B3" s="254"/>
      <c r="C3" s="254"/>
      <c r="D3" s="254"/>
      <c r="E3" s="254"/>
      <c r="F3" s="254"/>
      <c r="G3" s="254"/>
      <c r="H3" s="255"/>
      <c r="I3" s="255"/>
      <c r="J3" s="132"/>
      <c r="K3" s="132"/>
    </row>
    <row r="4" spans="1:11" s="95" customFormat="1" ht="18" customHeight="1" thickBot="1">
      <c r="A4" s="47" t="s">
        <v>0</v>
      </c>
      <c r="B4" s="48"/>
      <c r="C4" s="49"/>
      <c r="D4" s="50"/>
      <c r="E4" s="49"/>
      <c r="F4" s="22" t="s">
        <v>1</v>
      </c>
      <c r="G4" s="120" t="s">
        <v>1</v>
      </c>
      <c r="H4" s="120"/>
    </row>
    <row r="5" spans="1:11" s="96" customFormat="1" ht="39" customHeight="1">
      <c r="A5" s="265" t="s">
        <v>104</v>
      </c>
      <c r="B5" s="268" t="s">
        <v>85</v>
      </c>
      <c r="C5" s="269"/>
      <c r="D5" s="260" t="s">
        <v>71</v>
      </c>
      <c r="E5" s="260"/>
      <c r="F5" s="244" t="s">
        <v>50</v>
      </c>
      <c r="G5" s="272"/>
      <c r="H5" s="273"/>
      <c r="I5" s="273"/>
    </row>
    <row r="6" spans="1:11" s="96" customFormat="1" ht="28.5" customHeight="1">
      <c r="A6" s="266"/>
      <c r="B6" s="270"/>
      <c r="C6" s="271"/>
      <c r="D6" s="261"/>
      <c r="E6" s="262"/>
      <c r="F6" s="258"/>
      <c r="G6" s="259"/>
      <c r="H6" s="247" t="s">
        <v>94</v>
      </c>
      <c r="I6" s="248"/>
    </row>
    <row r="7" spans="1:11" s="96" customFormat="1" ht="23.25" customHeight="1">
      <c r="A7" s="266"/>
      <c r="B7" s="52"/>
      <c r="C7" s="256" t="s">
        <v>68</v>
      </c>
      <c r="D7" s="53"/>
      <c r="E7" s="256" t="s">
        <v>68</v>
      </c>
      <c r="F7" s="53"/>
      <c r="G7" s="256" t="s">
        <v>68</v>
      </c>
      <c r="H7" s="54"/>
      <c r="I7" s="263" t="s">
        <v>68</v>
      </c>
    </row>
    <row r="8" spans="1:11" s="96" customFormat="1" ht="15.75" customHeight="1">
      <c r="A8" s="267"/>
      <c r="B8" s="55"/>
      <c r="C8" s="257"/>
      <c r="D8" s="56"/>
      <c r="E8" s="257"/>
      <c r="F8" s="57"/>
      <c r="G8" s="257"/>
      <c r="H8" s="58"/>
      <c r="I8" s="264"/>
    </row>
    <row r="9" spans="1:11" s="96" customFormat="1" ht="24.75" customHeight="1">
      <c r="A9" s="23">
        <v>2017</v>
      </c>
      <c r="B9" s="129">
        <v>20.149999999999999</v>
      </c>
      <c r="C9" s="129">
        <v>100</v>
      </c>
      <c r="D9" s="126">
        <v>10.95</v>
      </c>
      <c r="E9" s="129">
        <v>54.3424317617866</v>
      </c>
      <c r="F9" s="126">
        <v>0.64999999999999991</v>
      </c>
      <c r="G9" s="129">
        <v>3.225806451612903</v>
      </c>
      <c r="H9" s="168" t="s">
        <v>23</v>
      </c>
      <c r="I9" s="168" t="s">
        <v>23</v>
      </c>
    </row>
    <row r="10" spans="1:11" s="28" customFormat="1" ht="24.75" customHeight="1">
      <c r="A10" s="34">
        <v>2018</v>
      </c>
      <c r="B10" s="129">
        <v>20.2</v>
      </c>
      <c r="C10" s="129">
        <v>100</v>
      </c>
      <c r="D10" s="126">
        <v>10.5</v>
      </c>
      <c r="E10" s="129">
        <v>51.980198019801982</v>
      </c>
      <c r="F10" s="126">
        <v>0.6</v>
      </c>
      <c r="G10" s="129">
        <v>2.9702970297029703</v>
      </c>
      <c r="H10" s="169" t="s">
        <v>23</v>
      </c>
      <c r="I10" s="170" t="s">
        <v>23</v>
      </c>
    </row>
    <row r="11" spans="1:11" s="28" customFormat="1" ht="24.75" customHeight="1">
      <c r="A11" s="34">
        <v>2019</v>
      </c>
      <c r="B11" s="129">
        <v>19.799999999999997</v>
      </c>
      <c r="C11" s="129">
        <v>100</v>
      </c>
      <c r="D11" s="126">
        <v>10.199999999999999</v>
      </c>
      <c r="E11" s="129">
        <v>51.515151515151516</v>
      </c>
      <c r="F11" s="126">
        <v>0.64999999999999991</v>
      </c>
      <c r="G11" s="129">
        <v>3.2828282828282833</v>
      </c>
      <c r="H11" s="169" t="s">
        <v>23</v>
      </c>
      <c r="I11" s="170" t="s">
        <v>23</v>
      </c>
    </row>
    <row r="12" spans="1:11" s="96" customFormat="1" ht="24.75" customHeight="1">
      <c r="A12" s="34">
        <v>2020</v>
      </c>
      <c r="B12" s="129">
        <v>19.399999999999999</v>
      </c>
      <c r="C12" s="129">
        <v>100</v>
      </c>
      <c r="D12" s="126">
        <v>10</v>
      </c>
      <c r="E12" s="129">
        <v>51.546391752577328</v>
      </c>
      <c r="F12" s="126">
        <v>0.64999999999999991</v>
      </c>
      <c r="G12" s="129">
        <v>3.3505154639175259</v>
      </c>
      <c r="H12" s="169" t="s">
        <v>23</v>
      </c>
      <c r="I12" s="170" t="s">
        <v>23</v>
      </c>
    </row>
    <row r="13" spans="1:11" s="28" customFormat="1" ht="24.75" customHeight="1">
      <c r="A13" s="59">
        <v>2021</v>
      </c>
      <c r="B13" s="142">
        <f>(B15+B16)/2</f>
        <v>19.399999999999999</v>
      </c>
      <c r="C13" s="142">
        <f>B13/$B13*100</f>
        <v>100</v>
      </c>
      <c r="D13" s="142">
        <f>(D15+D16)/2</f>
        <v>9.6</v>
      </c>
      <c r="E13" s="142">
        <f>D13/$B13*100</f>
        <v>49.484536082474229</v>
      </c>
      <c r="F13" s="142">
        <f>(F15+F16)/2</f>
        <v>0.64999999999999991</v>
      </c>
      <c r="G13" s="142">
        <f>F13/$B13*100</f>
        <v>3.3505154639175259</v>
      </c>
      <c r="H13" s="171" t="s">
        <v>60</v>
      </c>
      <c r="I13" s="172" t="s">
        <v>23</v>
      </c>
    </row>
    <row r="14" spans="1:11" s="96" customFormat="1" ht="14.25" customHeight="1">
      <c r="A14" s="60"/>
      <c r="B14" s="129"/>
      <c r="C14" s="129"/>
      <c r="D14" s="143"/>
      <c r="E14" s="129"/>
      <c r="F14" s="143"/>
      <c r="G14" s="129"/>
      <c r="H14" s="169"/>
      <c r="I14" s="169"/>
    </row>
    <row r="15" spans="1:11" s="96" customFormat="1" ht="24.75" customHeight="1">
      <c r="A15" s="61" t="s">
        <v>45</v>
      </c>
      <c r="B15" s="129">
        <f>SUM(D15,F15,C30,E30,G30,H30)</f>
        <v>19.399999999999999</v>
      </c>
      <c r="C15" s="129">
        <f>B15/$B15*100</f>
        <v>100</v>
      </c>
      <c r="D15" s="85">
        <v>9.6999999999999993</v>
      </c>
      <c r="E15" s="129">
        <f>D15/$B15*100</f>
        <v>50</v>
      </c>
      <c r="F15" s="85">
        <v>0.7</v>
      </c>
      <c r="G15" s="129">
        <f>F15/$B15*100</f>
        <v>3.6082474226804129</v>
      </c>
      <c r="H15" s="169" t="s">
        <v>60</v>
      </c>
      <c r="I15" s="170" t="s">
        <v>60</v>
      </c>
    </row>
    <row r="16" spans="1:11" s="96" customFormat="1" ht="24.75" customHeight="1">
      <c r="A16" s="61" t="s">
        <v>46</v>
      </c>
      <c r="B16" s="129">
        <f>SUM(D16,F16,C31,E31,G31,H31)</f>
        <v>19.399999999999999</v>
      </c>
      <c r="C16" s="129">
        <f>B16/$B16*100</f>
        <v>100</v>
      </c>
      <c r="D16" s="85">
        <v>9.5</v>
      </c>
      <c r="E16" s="129">
        <f>D16/$B16*100</f>
        <v>48.969072164948457</v>
      </c>
      <c r="F16" s="85">
        <v>0.6</v>
      </c>
      <c r="G16" s="129">
        <f>F16/$B16*100</f>
        <v>3.0927835051546393</v>
      </c>
      <c r="H16" s="169" t="s">
        <v>60</v>
      </c>
      <c r="I16" s="170" t="s">
        <v>60</v>
      </c>
    </row>
    <row r="17" spans="1:11" s="25" customFormat="1" ht="11.1" customHeight="1" thickBot="1">
      <c r="A17" s="62"/>
      <c r="B17" s="144"/>
      <c r="C17" s="145"/>
      <c r="D17" s="146"/>
      <c r="E17" s="146"/>
      <c r="F17" s="146"/>
      <c r="G17" s="146"/>
      <c r="H17" s="146"/>
      <c r="I17" s="147"/>
    </row>
    <row r="18" spans="1:11" s="96" customFormat="1" ht="11.25">
      <c r="A18" s="64"/>
      <c r="B18" s="36"/>
      <c r="C18" s="65"/>
      <c r="D18" s="66"/>
      <c r="E18" s="65"/>
      <c r="F18" s="36"/>
      <c r="G18" s="65"/>
      <c r="H18" s="65"/>
      <c r="I18" s="36"/>
    </row>
    <row r="19" spans="1:11" s="96" customFormat="1" ht="12" thickBot="1">
      <c r="A19" s="64"/>
      <c r="B19" s="36"/>
      <c r="C19" s="65"/>
      <c r="D19" s="66"/>
      <c r="E19" s="65"/>
      <c r="F19" s="36"/>
      <c r="G19" s="187"/>
      <c r="H19" s="187"/>
      <c r="I19" s="36"/>
    </row>
    <row r="20" spans="1:11" s="96" customFormat="1" ht="33.75" customHeight="1">
      <c r="A20" s="274" t="s">
        <v>29</v>
      </c>
      <c r="B20" s="274"/>
      <c r="C20" s="275"/>
      <c r="D20" s="275"/>
      <c r="E20" s="275"/>
      <c r="F20" s="275"/>
      <c r="G20" s="186"/>
      <c r="H20" s="65"/>
      <c r="I20" s="276" t="s">
        <v>30</v>
      </c>
    </row>
    <row r="21" spans="1:11" s="96" customFormat="1" ht="18.75" customHeight="1">
      <c r="A21" s="31"/>
      <c r="B21" s="51"/>
      <c r="C21" s="250" t="s">
        <v>44</v>
      </c>
      <c r="D21" s="284" t="s">
        <v>102</v>
      </c>
      <c r="E21" s="285"/>
      <c r="F21" s="282" t="s">
        <v>69</v>
      </c>
      <c r="G21" s="283"/>
      <c r="H21" s="249" t="s">
        <v>70</v>
      </c>
      <c r="I21" s="277"/>
      <c r="J21" s="254"/>
      <c r="K21" s="254"/>
    </row>
    <row r="22" spans="1:11" s="96" customFormat="1" ht="19.5">
      <c r="A22" s="52"/>
      <c r="B22" s="256" t="s">
        <v>68</v>
      </c>
      <c r="C22" s="250"/>
      <c r="D22" s="284"/>
      <c r="E22" s="285"/>
      <c r="F22" s="284"/>
      <c r="G22" s="285"/>
      <c r="H22" s="250"/>
      <c r="I22" s="277"/>
      <c r="J22" s="21"/>
      <c r="K22" s="21"/>
    </row>
    <row r="23" spans="1:11" s="96" customFormat="1" ht="36" customHeight="1">
      <c r="A23" s="55"/>
      <c r="B23" s="257"/>
      <c r="C23" s="251"/>
      <c r="D23" s="286"/>
      <c r="E23" s="287"/>
      <c r="F23" s="284"/>
      <c r="G23" s="285"/>
      <c r="H23" s="251"/>
      <c r="I23" s="278"/>
      <c r="J23" s="95"/>
      <c r="K23" s="120"/>
    </row>
    <row r="24" spans="1:11" s="96" customFormat="1" ht="24.75" customHeight="1">
      <c r="A24" s="38">
        <v>8.4499999999999993</v>
      </c>
      <c r="B24" s="129">
        <v>41.935483870967744</v>
      </c>
      <c r="C24" s="38">
        <v>0.9</v>
      </c>
      <c r="D24" s="38"/>
      <c r="E24" s="38">
        <v>2.25</v>
      </c>
      <c r="F24" s="188"/>
      <c r="G24" s="188">
        <v>0.7</v>
      </c>
      <c r="H24" s="38">
        <v>4.5999999999999996</v>
      </c>
      <c r="I24" s="23">
        <v>2017</v>
      </c>
      <c r="J24" s="181"/>
      <c r="K24" s="280"/>
    </row>
    <row r="25" spans="1:11" s="96" customFormat="1" ht="24.75" customHeight="1">
      <c r="A25" s="38">
        <v>9</v>
      </c>
      <c r="B25" s="129">
        <v>44.554455445544555</v>
      </c>
      <c r="C25" s="38">
        <v>1</v>
      </c>
      <c r="D25" s="38"/>
      <c r="E25" s="38">
        <v>2.5</v>
      </c>
      <c r="F25" s="38"/>
      <c r="G25" s="38">
        <v>0.6</v>
      </c>
      <c r="H25" s="38">
        <v>4.9000000000000004</v>
      </c>
      <c r="I25" s="23">
        <v>2018</v>
      </c>
      <c r="J25" s="281"/>
      <c r="K25" s="280"/>
    </row>
    <row r="26" spans="1:11" s="96" customFormat="1" ht="24.75" customHeight="1">
      <c r="A26" s="38">
        <v>8.9499999999999993</v>
      </c>
      <c r="B26" s="129">
        <v>45.202020202020208</v>
      </c>
      <c r="C26" s="38">
        <v>1</v>
      </c>
      <c r="D26" s="38"/>
      <c r="E26" s="38">
        <v>2.0499999999999998</v>
      </c>
      <c r="F26" s="38"/>
      <c r="G26" s="38">
        <v>0.7</v>
      </c>
      <c r="H26" s="38">
        <v>5.1999999999999993</v>
      </c>
      <c r="I26" s="23">
        <v>2019</v>
      </c>
      <c r="J26" s="281"/>
      <c r="K26" s="280"/>
    </row>
    <row r="27" spans="1:11" s="96" customFormat="1" ht="24.75" customHeight="1">
      <c r="A27" s="38">
        <v>8.75</v>
      </c>
      <c r="B27" s="129">
        <v>45.103092783505154</v>
      </c>
      <c r="C27" s="38">
        <v>0.95</v>
      </c>
      <c r="D27" s="38"/>
      <c r="E27" s="38">
        <v>2.0499999999999998</v>
      </c>
      <c r="F27" s="38"/>
      <c r="G27" s="38">
        <v>0.64999999999999991</v>
      </c>
      <c r="H27" s="38">
        <v>5.0999999999999996</v>
      </c>
      <c r="I27" s="23">
        <v>2020</v>
      </c>
      <c r="J27" s="281"/>
      <c r="K27" s="280"/>
    </row>
    <row r="28" spans="1:11" s="96" customFormat="1" ht="24.75" customHeight="1">
      <c r="A28" s="142">
        <f>SUM(C28:H28)</f>
        <v>9.1499999999999986</v>
      </c>
      <c r="B28" s="142">
        <f t="shared" ref="B28" si="0">A28/B13*100</f>
        <v>47.16494845360824</v>
      </c>
      <c r="C28" s="142">
        <f>(C30+C31)/2</f>
        <v>0.9</v>
      </c>
      <c r="D28" s="142"/>
      <c r="E28" s="142">
        <f>(E30+E31)/2</f>
        <v>2.2000000000000002</v>
      </c>
      <c r="F28" s="142"/>
      <c r="G28" s="142">
        <f>(G30+G31)/2</f>
        <v>0.7</v>
      </c>
      <c r="H28" s="142">
        <f>(H30+H31)/2</f>
        <v>5.35</v>
      </c>
      <c r="I28" s="24">
        <v>2021</v>
      </c>
      <c r="J28" s="68"/>
      <c r="K28" s="69"/>
    </row>
    <row r="29" spans="1:11" s="96" customFormat="1" ht="11.25">
      <c r="A29" s="33"/>
      <c r="B29" s="129"/>
      <c r="C29" s="71"/>
      <c r="D29" s="38"/>
      <c r="E29" s="38"/>
      <c r="F29" s="71"/>
      <c r="G29" s="71"/>
      <c r="H29" s="38"/>
      <c r="I29" s="61"/>
      <c r="J29" s="68"/>
      <c r="K29" s="69"/>
    </row>
    <row r="30" spans="1:11" s="96" customFormat="1" ht="24.75" customHeight="1">
      <c r="A30" s="38">
        <f>SUM(C30:H30)</f>
        <v>9</v>
      </c>
      <c r="B30" s="129">
        <f>A30/B15*100</f>
        <v>46.391752577319586</v>
      </c>
      <c r="C30" s="85">
        <v>0.9</v>
      </c>
      <c r="D30" s="85"/>
      <c r="E30" s="85">
        <v>2.2000000000000002</v>
      </c>
      <c r="F30" s="85"/>
      <c r="G30" s="85">
        <v>0.7</v>
      </c>
      <c r="H30" s="85">
        <v>5.2</v>
      </c>
      <c r="I30" s="61" t="s">
        <v>45</v>
      </c>
      <c r="J30" s="68"/>
      <c r="K30" s="69"/>
    </row>
    <row r="31" spans="1:11" s="96" customFormat="1" ht="24.75" customHeight="1">
      <c r="A31" s="38">
        <f>SUM(C31:H31)</f>
        <v>9.3000000000000007</v>
      </c>
      <c r="B31" s="129">
        <f>A31/B16*100</f>
        <v>47.938144329896915</v>
      </c>
      <c r="C31" s="85">
        <v>0.9</v>
      </c>
      <c r="D31" s="85"/>
      <c r="E31" s="85">
        <v>2.2000000000000002</v>
      </c>
      <c r="F31" s="85"/>
      <c r="G31" s="85">
        <v>0.7</v>
      </c>
      <c r="H31" s="85">
        <v>5.5</v>
      </c>
      <c r="I31" s="61" t="s">
        <v>46</v>
      </c>
      <c r="J31" s="129"/>
      <c r="K31" s="69"/>
    </row>
    <row r="32" spans="1:11" s="96" customFormat="1" ht="12" thickBot="1">
      <c r="A32" s="148"/>
      <c r="B32" s="148"/>
      <c r="C32" s="148"/>
      <c r="D32" s="148"/>
      <c r="E32" s="148"/>
      <c r="F32" s="148"/>
      <c r="G32" s="148"/>
      <c r="H32" s="148"/>
      <c r="I32" s="62"/>
      <c r="J32" s="33"/>
      <c r="K32" s="70"/>
    </row>
    <row r="33" spans="1:11" s="96" customFormat="1" ht="12" customHeight="1">
      <c r="A33" s="288" t="s">
        <v>75</v>
      </c>
      <c r="B33" s="288"/>
      <c r="C33" s="288"/>
      <c r="D33" s="288"/>
      <c r="E33" s="288"/>
      <c r="F33" s="63"/>
      <c r="G33" s="63"/>
      <c r="H33" s="63"/>
      <c r="I33" s="72" t="s">
        <v>22</v>
      </c>
    </row>
    <row r="34" spans="1:11" s="96" customFormat="1" ht="12" customHeight="1">
      <c r="A34" s="177" t="s">
        <v>92</v>
      </c>
      <c r="B34" s="36"/>
      <c r="C34" s="65"/>
      <c r="D34" s="66"/>
      <c r="E34" s="65"/>
      <c r="F34" s="36"/>
      <c r="G34" s="65"/>
      <c r="H34" s="65"/>
      <c r="I34" s="36"/>
    </row>
    <row r="35" spans="1:11" s="96" customFormat="1" ht="11.25">
      <c r="A35" s="64"/>
      <c r="B35" s="36"/>
      <c r="C35" s="65"/>
      <c r="D35" s="66"/>
      <c r="E35" s="65"/>
      <c r="F35" s="36"/>
      <c r="G35" s="65"/>
      <c r="H35" s="65"/>
      <c r="I35" s="36"/>
      <c r="J35" s="68"/>
      <c r="K35" s="61"/>
    </row>
    <row r="36" spans="1:11" s="96" customFormat="1" ht="11.25">
      <c r="A36" s="64"/>
      <c r="B36" s="36"/>
      <c r="C36" s="65"/>
      <c r="D36" s="66"/>
      <c r="E36" s="65"/>
      <c r="F36" s="36"/>
      <c r="G36" s="65"/>
      <c r="H36" s="65"/>
      <c r="I36" s="36"/>
      <c r="J36" s="68"/>
      <c r="K36" s="61"/>
    </row>
    <row r="37" spans="1:11" s="96" customFormat="1" ht="11.25">
      <c r="A37" s="64"/>
      <c r="B37" s="36"/>
      <c r="C37" s="65"/>
      <c r="D37" s="66"/>
      <c r="E37" s="65"/>
      <c r="F37" s="36"/>
      <c r="G37" s="65"/>
      <c r="H37" s="65"/>
      <c r="I37" s="36"/>
      <c r="J37" s="68"/>
      <c r="K37" s="61"/>
    </row>
    <row r="38" spans="1:11" s="96" customFormat="1" ht="11.25">
      <c r="A38" s="64"/>
      <c r="B38" s="36"/>
      <c r="C38" s="65"/>
      <c r="D38" s="66"/>
      <c r="E38" s="65"/>
      <c r="F38" s="36"/>
      <c r="G38" s="65"/>
      <c r="H38" s="65"/>
      <c r="I38" s="36"/>
      <c r="J38" s="71"/>
      <c r="K38" s="61"/>
    </row>
    <row r="39" spans="1:11" s="96" customFormat="1" ht="11.25">
      <c r="A39" s="64"/>
      <c r="B39" s="36"/>
      <c r="C39" s="65"/>
      <c r="D39" s="66"/>
      <c r="E39" s="65"/>
      <c r="F39" s="36"/>
      <c r="G39" s="65"/>
      <c r="H39" s="65"/>
      <c r="I39" s="36"/>
      <c r="J39" s="25"/>
      <c r="K39" s="137"/>
    </row>
    <row r="40" spans="1:11" s="96" customFormat="1" ht="11.25">
      <c r="A40" s="64"/>
      <c r="B40" s="36"/>
      <c r="C40" s="65"/>
      <c r="D40" s="66"/>
      <c r="E40" s="65"/>
      <c r="F40" s="36"/>
      <c r="G40" s="65"/>
      <c r="H40" s="65"/>
      <c r="I40" s="36"/>
      <c r="J40" s="279"/>
      <c r="K40" s="279"/>
    </row>
    <row r="41" spans="1:11" s="96" customFormat="1" ht="11.25">
      <c r="A41" s="64"/>
      <c r="B41" s="36"/>
      <c r="C41" s="65"/>
      <c r="D41" s="66"/>
      <c r="E41" s="65"/>
      <c r="F41" s="36"/>
      <c r="G41" s="65"/>
      <c r="H41" s="65"/>
      <c r="I41" s="36"/>
    </row>
    <row r="42" spans="1:11" s="96" customFormat="1" ht="11.25">
      <c r="A42" s="64"/>
      <c r="B42" s="36"/>
      <c r="C42" s="65"/>
      <c r="D42" s="66"/>
      <c r="E42" s="65"/>
      <c r="F42" s="36"/>
      <c r="G42" s="65"/>
      <c r="H42" s="65"/>
      <c r="I42" s="36"/>
    </row>
    <row r="43" spans="1:11" s="96" customFormat="1" ht="11.25">
      <c r="A43" s="64"/>
      <c r="B43" s="36"/>
      <c r="C43" s="65"/>
      <c r="D43" s="66"/>
      <c r="E43" s="65"/>
      <c r="F43" s="36"/>
      <c r="G43" s="65"/>
      <c r="H43" s="65"/>
      <c r="I43" s="36"/>
    </row>
    <row r="44" spans="1:11" s="96" customFormat="1" ht="11.25">
      <c r="A44" s="64"/>
      <c r="B44" s="36"/>
      <c r="C44" s="65"/>
      <c r="D44" s="66"/>
      <c r="E44" s="65"/>
      <c r="F44" s="36"/>
      <c r="G44" s="65"/>
      <c r="H44" s="65"/>
      <c r="I44" s="36"/>
    </row>
    <row r="45" spans="1:11" s="96" customFormat="1" ht="11.25">
      <c r="A45" s="64"/>
      <c r="B45" s="36"/>
      <c r="C45" s="65"/>
      <c r="D45" s="66"/>
      <c r="E45" s="65"/>
      <c r="F45" s="36"/>
      <c r="G45" s="65"/>
      <c r="H45" s="65"/>
      <c r="I45" s="36"/>
    </row>
    <row r="46" spans="1:11" s="96" customFormat="1" ht="11.25">
      <c r="A46" s="64"/>
      <c r="B46" s="36"/>
      <c r="C46" s="65"/>
      <c r="D46" s="66"/>
      <c r="E46" s="65"/>
      <c r="F46" s="36"/>
      <c r="G46" s="65"/>
      <c r="H46" s="65"/>
      <c r="I46" s="36"/>
    </row>
    <row r="47" spans="1:11" s="96" customFormat="1" ht="3.75" customHeight="1">
      <c r="A47" s="64"/>
      <c r="B47" s="36"/>
      <c r="C47" s="65"/>
      <c r="D47" s="66"/>
      <c r="E47" s="65"/>
      <c r="F47" s="36"/>
      <c r="G47" s="65"/>
      <c r="H47" s="65"/>
      <c r="I47" s="36"/>
    </row>
    <row r="48" spans="1:11" s="96" customFormat="1" ht="11.25">
      <c r="A48" s="64"/>
      <c r="B48" s="36"/>
      <c r="C48" s="65"/>
      <c r="D48" s="66"/>
      <c r="E48" s="65"/>
      <c r="F48" s="36"/>
      <c r="G48" s="65"/>
      <c r="H48" s="65"/>
      <c r="I48" s="36"/>
    </row>
    <row r="49" spans="1:9" s="96" customFormat="1" ht="11.25">
      <c r="A49" s="64"/>
      <c r="B49" s="36"/>
      <c r="C49" s="65"/>
      <c r="D49" s="66"/>
      <c r="E49" s="65"/>
      <c r="F49" s="36"/>
      <c r="G49" s="65"/>
      <c r="H49" s="65"/>
      <c r="I49" s="36"/>
    </row>
    <row r="50" spans="1:9" s="96" customFormat="1" ht="11.25">
      <c r="A50" s="64"/>
      <c r="B50" s="36"/>
      <c r="C50" s="65"/>
      <c r="D50" s="66"/>
      <c r="E50" s="65"/>
      <c r="F50" s="36"/>
      <c r="G50" s="65"/>
      <c r="H50" s="65"/>
      <c r="I50" s="36"/>
    </row>
    <row r="51" spans="1:9" s="96" customFormat="1" ht="11.25">
      <c r="A51" s="64"/>
      <c r="B51" s="36"/>
      <c r="C51" s="65"/>
      <c r="D51" s="66"/>
      <c r="E51" s="65"/>
      <c r="F51" s="36"/>
      <c r="G51" s="65"/>
      <c r="H51" s="65"/>
      <c r="I51" s="36"/>
    </row>
    <row r="52" spans="1:9" s="96" customFormat="1" ht="11.25">
      <c r="A52" s="64"/>
      <c r="B52" s="36"/>
      <c r="C52" s="65"/>
      <c r="D52" s="66"/>
      <c r="E52" s="65"/>
      <c r="F52" s="36"/>
      <c r="G52" s="65"/>
      <c r="H52" s="65"/>
      <c r="I52" s="36"/>
    </row>
    <row r="53" spans="1:9" s="96" customFormat="1" ht="11.25">
      <c r="A53" s="64"/>
      <c r="B53" s="36"/>
      <c r="C53" s="65"/>
      <c r="D53" s="66"/>
      <c r="E53" s="65"/>
      <c r="F53" s="36"/>
      <c r="G53" s="65"/>
      <c r="H53" s="65"/>
      <c r="I53" s="36"/>
    </row>
    <row r="54" spans="1:9" s="96" customFormat="1" ht="11.25">
      <c r="A54" s="64"/>
      <c r="B54" s="36"/>
      <c r="C54" s="65"/>
      <c r="D54" s="66"/>
      <c r="E54" s="65"/>
      <c r="F54" s="36"/>
      <c r="G54" s="65"/>
      <c r="H54" s="65"/>
      <c r="I54" s="36"/>
    </row>
    <row r="55" spans="1:9" s="96" customFormat="1" ht="11.25">
      <c r="A55" s="64"/>
      <c r="B55" s="36"/>
      <c r="C55" s="65"/>
      <c r="D55" s="66"/>
      <c r="E55" s="65"/>
      <c r="F55" s="36"/>
      <c r="G55" s="65"/>
      <c r="H55" s="65"/>
      <c r="I55" s="36"/>
    </row>
    <row r="56" spans="1:9" s="96" customFormat="1" ht="11.25">
      <c r="A56" s="64"/>
      <c r="B56" s="36"/>
      <c r="C56" s="65"/>
      <c r="D56" s="66"/>
      <c r="E56" s="65"/>
      <c r="F56" s="36"/>
      <c r="G56" s="65"/>
      <c r="H56" s="65"/>
      <c r="I56" s="36"/>
    </row>
    <row r="57" spans="1:9" s="96" customFormat="1" ht="11.25">
      <c r="A57" s="64"/>
      <c r="B57" s="36"/>
      <c r="C57" s="65"/>
      <c r="D57" s="66"/>
      <c r="E57" s="65"/>
      <c r="F57" s="36"/>
      <c r="G57" s="65"/>
      <c r="H57" s="65"/>
      <c r="I57" s="36"/>
    </row>
    <row r="58" spans="1:9" s="96" customFormat="1" ht="11.25">
      <c r="A58" s="64"/>
      <c r="B58" s="36"/>
      <c r="C58" s="65"/>
      <c r="D58" s="66"/>
      <c r="E58" s="65"/>
      <c r="F58" s="36"/>
      <c r="G58" s="65"/>
      <c r="H58" s="65"/>
      <c r="I58" s="36"/>
    </row>
    <row r="59" spans="1:9" s="96" customFormat="1" ht="11.25">
      <c r="A59" s="64"/>
      <c r="B59" s="36"/>
      <c r="C59" s="65"/>
      <c r="D59" s="66"/>
      <c r="E59" s="65"/>
      <c r="F59" s="36"/>
      <c r="G59" s="65"/>
      <c r="H59" s="65"/>
      <c r="I59" s="36"/>
    </row>
    <row r="60" spans="1:9" s="96" customFormat="1" ht="11.25">
      <c r="A60" s="64"/>
      <c r="B60" s="36"/>
      <c r="C60" s="65"/>
      <c r="D60" s="66"/>
      <c r="E60" s="65"/>
      <c r="F60" s="36"/>
      <c r="G60" s="65"/>
      <c r="H60" s="65"/>
      <c r="I60" s="36"/>
    </row>
    <row r="61" spans="1:9" s="96" customFormat="1" ht="11.25">
      <c r="A61" s="64"/>
      <c r="B61" s="36"/>
      <c r="C61" s="65"/>
      <c r="D61" s="66"/>
      <c r="E61" s="65"/>
      <c r="F61" s="36"/>
      <c r="G61" s="65"/>
      <c r="H61" s="65"/>
      <c r="I61" s="36"/>
    </row>
    <row r="62" spans="1:9" s="96" customFormat="1" ht="11.25">
      <c r="A62" s="64"/>
      <c r="B62" s="36"/>
      <c r="C62" s="65"/>
      <c r="D62" s="66"/>
      <c r="E62" s="65"/>
      <c r="F62" s="36"/>
      <c r="G62" s="65"/>
      <c r="H62" s="65"/>
      <c r="I62" s="36"/>
    </row>
    <row r="63" spans="1:9" s="96" customFormat="1" ht="11.25">
      <c r="A63" s="64"/>
      <c r="B63" s="36"/>
      <c r="C63" s="65"/>
      <c r="D63" s="66"/>
      <c r="E63" s="65"/>
      <c r="F63" s="36"/>
      <c r="G63" s="65"/>
      <c r="H63" s="65"/>
      <c r="I63" s="36"/>
    </row>
    <row r="64" spans="1:9" s="96" customFormat="1" ht="11.25">
      <c r="A64" s="64"/>
      <c r="B64" s="36"/>
      <c r="C64" s="65"/>
      <c r="D64" s="66"/>
      <c r="E64" s="65"/>
      <c r="F64" s="36"/>
      <c r="G64" s="65"/>
      <c r="H64" s="65"/>
      <c r="I64" s="36"/>
    </row>
    <row r="65" spans="1:9" s="96" customFormat="1" ht="11.25">
      <c r="A65" s="64"/>
      <c r="B65" s="36"/>
      <c r="C65" s="65"/>
      <c r="D65" s="66"/>
      <c r="E65" s="65"/>
      <c r="F65" s="36"/>
      <c r="G65" s="65"/>
      <c r="H65" s="65"/>
      <c r="I65" s="36"/>
    </row>
    <row r="66" spans="1:9" s="96" customFormat="1" ht="11.25">
      <c r="A66" s="64"/>
      <c r="B66" s="36"/>
      <c r="C66" s="65"/>
      <c r="D66" s="66"/>
      <c r="E66" s="65"/>
      <c r="F66" s="36"/>
      <c r="G66" s="65"/>
      <c r="H66" s="65"/>
      <c r="I66" s="36"/>
    </row>
    <row r="67" spans="1:9" s="96" customFormat="1" ht="11.25">
      <c r="A67" s="64"/>
      <c r="B67" s="36"/>
      <c r="C67" s="65"/>
      <c r="D67" s="66"/>
      <c r="E67" s="65"/>
      <c r="F67" s="36"/>
      <c r="G67" s="65"/>
      <c r="H67" s="65"/>
      <c r="I67" s="36"/>
    </row>
    <row r="68" spans="1:9" s="96" customFormat="1" ht="11.25">
      <c r="A68" s="64"/>
      <c r="B68" s="36"/>
      <c r="C68" s="65"/>
      <c r="D68" s="66"/>
      <c r="E68" s="65"/>
      <c r="F68" s="36"/>
      <c r="G68" s="65"/>
      <c r="H68" s="65"/>
      <c r="I68" s="36"/>
    </row>
    <row r="69" spans="1:9" s="96" customFormat="1" ht="11.25">
      <c r="A69" s="64"/>
      <c r="B69" s="36"/>
      <c r="C69" s="65"/>
      <c r="D69" s="66"/>
      <c r="E69" s="65"/>
      <c r="F69" s="36"/>
      <c r="G69" s="65"/>
      <c r="H69" s="65"/>
      <c r="I69" s="36"/>
    </row>
    <row r="70" spans="1:9" s="96" customFormat="1" ht="11.25">
      <c r="A70" s="64"/>
      <c r="B70" s="36"/>
      <c r="C70" s="65"/>
      <c r="D70" s="66"/>
      <c r="E70" s="65"/>
      <c r="F70" s="36"/>
      <c r="G70" s="65"/>
      <c r="H70" s="65"/>
      <c r="I70" s="36"/>
    </row>
    <row r="71" spans="1:9" s="96" customFormat="1" ht="11.25">
      <c r="A71" s="64"/>
      <c r="B71" s="36"/>
      <c r="C71" s="65"/>
      <c r="D71" s="66"/>
      <c r="E71" s="65"/>
      <c r="F71" s="36"/>
      <c r="G71" s="65"/>
      <c r="H71" s="65"/>
      <c r="I71" s="36"/>
    </row>
    <row r="72" spans="1:9" s="96" customFormat="1" ht="11.25">
      <c r="A72" s="64"/>
      <c r="B72" s="36"/>
      <c r="C72" s="65"/>
      <c r="D72" s="66"/>
      <c r="E72" s="65"/>
      <c r="F72" s="36"/>
      <c r="G72" s="65"/>
      <c r="H72" s="65"/>
      <c r="I72" s="36"/>
    </row>
    <row r="73" spans="1:9" s="96" customFormat="1" ht="11.25">
      <c r="A73" s="64"/>
      <c r="B73" s="36"/>
      <c r="C73" s="65"/>
      <c r="D73" s="66"/>
      <c r="E73" s="65"/>
      <c r="F73" s="36"/>
      <c r="G73" s="65"/>
      <c r="H73" s="65"/>
      <c r="I73" s="36"/>
    </row>
    <row r="74" spans="1:9" s="96" customFormat="1" ht="11.25">
      <c r="A74" s="64"/>
      <c r="B74" s="36"/>
      <c r="C74" s="65"/>
      <c r="D74" s="66"/>
      <c r="E74" s="65"/>
      <c r="F74" s="36"/>
      <c r="G74" s="65"/>
      <c r="H74" s="65"/>
      <c r="I74" s="36"/>
    </row>
    <row r="75" spans="1:9" s="96" customFormat="1" ht="11.25">
      <c r="A75" s="64"/>
      <c r="B75" s="36"/>
      <c r="C75" s="65"/>
      <c r="D75" s="66"/>
      <c r="E75" s="65"/>
      <c r="F75" s="36"/>
      <c r="G75" s="65"/>
      <c r="H75" s="65"/>
      <c r="I75" s="36"/>
    </row>
    <row r="76" spans="1:9" s="96" customFormat="1" ht="11.25">
      <c r="A76" s="64"/>
      <c r="B76" s="36"/>
      <c r="C76" s="65"/>
      <c r="D76" s="66"/>
      <c r="E76" s="65"/>
      <c r="F76" s="36"/>
      <c r="G76" s="65"/>
      <c r="H76" s="65"/>
      <c r="I76" s="36"/>
    </row>
    <row r="77" spans="1:9" s="96" customFormat="1" ht="11.25">
      <c r="A77" s="64"/>
      <c r="B77" s="36"/>
      <c r="C77" s="65"/>
      <c r="D77" s="66"/>
      <c r="E77" s="65"/>
      <c r="F77" s="36"/>
      <c r="G77" s="65"/>
      <c r="H77" s="65"/>
      <c r="I77" s="36"/>
    </row>
    <row r="78" spans="1:9" s="96" customFormat="1" ht="11.25">
      <c r="A78" s="64"/>
      <c r="B78" s="36"/>
      <c r="C78" s="65"/>
      <c r="D78" s="66"/>
      <c r="E78" s="65"/>
      <c r="F78" s="36"/>
      <c r="G78" s="65"/>
      <c r="H78" s="65"/>
      <c r="I78" s="36"/>
    </row>
    <row r="79" spans="1:9" s="96" customFormat="1" ht="11.25">
      <c r="A79" s="64"/>
      <c r="B79" s="36"/>
      <c r="C79" s="65"/>
      <c r="D79" s="66"/>
      <c r="E79" s="65"/>
      <c r="F79" s="36"/>
      <c r="G79" s="65"/>
      <c r="H79" s="65"/>
      <c r="I79" s="36"/>
    </row>
    <row r="80" spans="1:9" s="96" customFormat="1" ht="11.25">
      <c r="A80" s="64"/>
      <c r="B80" s="36"/>
      <c r="C80" s="65"/>
      <c r="D80" s="66"/>
      <c r="E80" s="65"/>
      <c r="F80" s="36"/>
      <c r="G80" s="65"/>
      <c r="H80" s="65"/>
      <c r="I80" s="36"/>
    </row>
    <row r="81" spans="1:9" s="96" customFormat="1" ht="11.25">
      <c r="A81" s="64"/>
      <c r="B81" s="36"/>
      <c r="C81" s="65"/>
      <c r="D81" s="66"/>
      <c r="E81" s="65"/>
      <c r="F81" s="36"/>
      <c r="G81" s="65"/>
      <c r="H81" s="65"/>
      <c r="I81" s="36"/>
    </row>
    <row r="82" spans="1:9" s="96" customFormat="1" ht="11.25">
      <c r="A82" s="64"/>
      <c r="B82" s="36"/>
      <c r="C82" s="65"/>
      <c r="D82" s="66"/>
      <c r="E82" s="65"/>
      <c r="F82" s="36"/>
      <c r="G82" s="65"/>
      <c r="H82" s="65"/>
      <c r="I82" s="36"/>
    </row>
    <row r="83" spans="1:9" s="96" customFormat="1" ht="11.25">
      <c r="A83" s="64"/>
      <c r="B83" s="36"/>
      <c r="C83" s="65"/>
      <c r="D83" s="66"/>
      <c r="E83" s="65"/>
      <c r="F83" s="36"/>
      <c r="G83" s="65"/>
      <c r="H83" s="65"/>
      <c r="I83" s="36"/>
    </row>
    <row r="84" spans="1:9" s="96" customFormat="1" ht="11.25">
      <c r="A84" s="64"/>
      <c r="B84" s="36"/>
      <c r="C84" s="65"/>
      <c r="D84" s="66"/>
      <c r="E84" s="65"/>
      <c r="F84" s="36"/>
      <c r="G84" s="65"/>
      <c r="H84" s="65"/>
      <c r="I84" s="36"/>
    </row>
    <row r="85" spans="1:9" s="96" customFormat="1" ht="11.25">
      <c r="A85" s="64"/>
      <c r="B85" s="36"/>
      <c r="C85" s="65"/>
      <c r="D85" s="66"/>
      <c r="E85" s="65"/>
      <c r="F85" s="36"/>
      <c r="G85" s="65"/>
      <c r="H85" s="65"/>
      <c r="I85" s="36"/>
    </row>
    <row r="86" spans="1:9" s="96" customFormat="1" ht="11.25">
      <c r="A86" s="64"/>
      <c r="B86" s="36"/>
      <c r="C86" s="65"/>
      <c r="D86" s="66"/>
      <c r="E86" s="65"/>
      <c r="F86" s="36"/>
      <c r="G86" s="65"/>
      <c r="H86" s="65"/>
      <c r="I86" s="36"/>
    </row>
    <row r="87" spans="1:9" s="96" customFormat="1" ht="11.25">
      <c r="A87" s="64"/>
      <c r="B87" s="36"/>
      <c r="C87" s="65"/>
      <c r="D87" s="66"/>
      <c r="E87" s="65"/>
      <c r="F87" s="36"/>
      <c r="G87" s="65"/>
      <c r="H87" s="65"/>
      <c r="I87" s="36"/>
    </row>
    <row r="88" spans="1:9" s="96" customFormat="1" ht="11.25">
      <c r="A88" s="64"/>
      <c r="B88" s="36"/>
      <c r="C88" s="65"/>
      <c r="D88" s="66"/>
      <c r="E88" s="65"/>
      <c r="F88" s="36"/>
      <c r="G88" s="65"/>
      <c r="H88" s="65"/>
      <c r="I88" s="36"/>
    </row>
    <row r="89" spans="1:9" s="96" customFormat="1" ht="11.25">
      <c r="A89" s="64"/>
      <c r="B89" s="36"/>
      <c r="C89" s="65"/>
      <c r="D89" s="66"/>
      <c r="E89" s="65"/>
      <c r="F89" s="36"/>
      <c r="G89" s="65"/>
      <c r="H89" s="65"/>
      <c r="I89" s="36"/>
    </row>
    <row r="90" spans="1:9" s="96" customFormat="1" ht="11.25">
      <c r="A90" s="64"/>
      <c r="B90" s="36"/>
      <c r="C90" s="65"/>
      <c r="D90" s="66"/>
      <c r="E90" s="65"/>
      <c r="F90" s="36"/>
      <c r="G90" s="65"/>
      <c r="H90" s="65"/>
      <c r="I90" s="36"/>
    </row>
    <row r="91" spans="1:9" s="96" customFormat="1" ht="11.25">
      <c r="A91" s="64"/>
      <c r="B91" s="36"/>
      <c r="C91" s="65"/>
      <c r="D91" s="66"/>
      <c r="E91" s="65"/>
      <c r="F91" s="36"/>
      <c r="G91" s="65"/>
      <c r="H91" s="65"/>
      <c r="I91" s="36"/>
    </row>
    <row r="92" spans="1:9" s="96" customFormat="1" ht="11.25">
      <c r="A92" s="64"/>
      <c r="B92" s="36"/>
      <c r="C92" s="65"/>
      <c r="D92" s="66"/>
      <c r="E92" s="65"/>
      <c r="F92" s="36"/>
      <c r="G92" s="65"/>
      <c r="H92" s="65"/>
      <c r="I92" s="36"/>
    </row>
    <row r="93" spans="1:9" s="96" customFormat="1" ht="11.25">
      <c r="A93" s="64"/>
      <c r="B93" s="36"/>
      <c r="C93" s="65"/>
      <c r="D93" s="66"/>
      <c r="E93" s="65"/>
      <c r="F93" s="36"/>
      <c r="G93" s="65"/>
      <c r="H93" s="65"/>
      <c r="I93" s="36"/>
    </row>
    <row r="94" spans="1:9" s="96" customFormat="1" ht="11.25">
      <c r="A94" s="64"/>
      <c r="B94" s="36"/>
      <c r="C94" s="65"/>
      <c r="D94" s="66"/>
      <c r="E94" s="65"/>
      <c r="F94" s="36"/>
      <c r="G94" s="65"/>
      <c r="H94" s="65"/>
      <c r="I94" s="36"/>
    </row>
    <row r="95" spans="1:9" s="96" customFormat="1" ht="11.25">
      <c r="A95" s="64"/>
      <c r="B95" s="36"/>
      <c r="C95" s="65"/>
      <c r="D95" s="66"/>
      <c r="E95" s="65"/>
      <c r="F95" s="36"/>
      <c r="G95" s="65"/>
      <c r="H95" s="65"/>
      <c r="I95" s="36"/>
    </row>
    <row r="96" spans="1:9" s="96" customFormat="1" ht="11.25">
      <c r="A96" s="64"/>
      <c r="B96" s="36"/>
      <c r="C96" s="65"/>
      <c r="D96" s="66"/>
      <c r="E96" s="65"/>
      <c r="F96" s="36"/>
      <c r="G96" s="65"/>
      <c r="H96" s="65"/>
      <c r="I96" s="36"/>
    </row>
    <row r="97" spans="1:9">
      <c r="A97" s="64"/>
      <c r="B97" s="36"/>
      <c r="C97" s="65"/>
      <c r="D97" s="66"/>
      <c r="E97" s="65"/>
      <c r="F97" s="36"/>
      <c r="G97" s="65"/>
      <c r="H97" s="65"/>
      <c r="I97" s="36"/>
    </row>
  </sheetData>
  <mergeCells count="24">
    <mergeCell ref="J40:K40"/>
    <mergeCell ref="J21:K21"/>
    <mergeCell ref="K24:K27"/>
    <mergeCell ref="B22:B23"/>
    <mergeCell ref="J25:J27"/>
    <mergeCell ref="F21:G23"/>
    <mergeCell ref="D21:E23"/>
    <mergeCell ref="A33:E33"/>
    <mergeCell ref="H6:I6"/>
    <mergeCell ref="H21:H23"/>
    <mergeCell ref="A2:I2"/>
    <mergeCell ref="A3:I3"/>
    <mergeCell ref="E7:E8"/>
    <mergeCell ref="F6:G6"/>
    <mergeCell ref="D5:E6"/>
    <mergeCell ref="I7:I8"/>
    <mergeCell ref="A5:A8"/>
    <mergeCell ref="B5:C6"/>
    <mergeCell ref="C7:C8"/>
    <mergeCell ref="F5:I5"/>
    <mergeCell ref="G7:G8"/>
    <mergeCell ref="A20:F20"/>
    <mergeCell ref="I20:I23"/>
    <mergeCell ref="C21:C23"/>
  </mergeCells>
  <phoneticPr fontId="3" type="noConversion"/>
  <printOptions gridLinesSet="0"/>
  <pageMargins left="0.78740157480314965" right="0.74803149606299213" top="1.7716535433070866" bottom="0.78740157480314965" header="0" footer="0"/>
  <pageSetup paperSize="9" scale="42" pageOrder="overThenDown" orientation="portrait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/>
  <dimension ref="A1:W98"/>
  <sheetViews>
    <sheetView showGridLines="0" view="pageBreakPreview" zoomScaleSheetLayoutView="100" workbookViewId="0">
      <selection activeCell="A5" sqref="A5:A11"/>
    </sheetView>
  </sheetViews>
  <sheetFormatPr defaultColWidth="9" defaultRowHeight="14.25"/>
  <cols>
    <col min="1" max="1" width="6.625" style="26" customWidth="1"/>
    <col min="2" max="2" width="6.5" style="138" customWidth="1"/>
    <col min="3" max="3" width="10.5" style="139" customWidth="1"/>
    <col min="4" max="4" width="9.875" style="139" customWidth="1"/>
    <col min="5" max="5" width="6" style="138" customWidth="1"/>
    <col min="6" max="6" width="9.5" style="138" customWidth="1"/>
    <col min="7" max="7" width="8.125" style="138" customWidth="1"/>
    <col min="8" max="8" width="9.875" style="138" customWidth="1"/>
    <col min="9" max="9" width="7.125" style="140" customWidth="1"/>
    <col min="10" max="10" width="9.875" style="140" customWidth="1"/>
    <col min="11" max="11" width="8.5" style="140" customWidth="1"/>
    <col min="12" max="12" width="11.25" style="140" customWidth="1"/>
    <col min="13" max="13" width="8.25" style="130" customWidth="1"/>
    <col min="14" max="14" width="10" style="130" customWidth="1"/>
    <col min="15" max="16384" width="9" style="130"/>
  </cols>
  <sheetData>
    <row r="1" spans="1:23" s="128" customFormat="1" ht="18" customHeight="1">
      <c r="A1" s="302"/>
      <c r="B1" s="302"/>
      <c r="C1" s="134"/>
      <c r="D1" s="134"/>
      <c r="E1" s="135"/>
      <c r="F1" s="135"/>
      <c r="G1" s="135"/>
      <c r="H1" s="20"/>
      <c r="I1" s="136"/>
      <c r="J1" s="136"/>
      <c r="K1" s="136"/>
      <c r="L1" s="136"/>
      <c r="N1" s="29"/>
    </row>
    <row r="2" spans="1:23" s="19" customFormat="1" ht="18" customHeight="1">
      <c r="A2" s="310" t="s">
        <v>55</v>
      </c>
      <c r="B2" s="310"/>
      <c r="C2" s="310"/>
      <c r="D2" s="310"/>
      <c r="E2" s="310"/>
      <c r="F2" s="310"/>
      <c r="G2" s="310"/>
      <c r="H2" s="310"/>
      <c r="I2" s="310"/>
      <c r="J2" s="310"/>
      <c r="K2" s="310"/>
      <c r="L2" s="310"/>
      <c r="M2" s="310"/>
      <c r="N2" s="310"/>
      <c r="O2" s="74"/>
      <c r="P2" s="74"/>
      <c r="Q2" s="74"/>
      <c r="R2" s="74"/>
      <c r="S2" s="74"/>
      <c r="T2" s="74"/>
      <c r="U2" s="74"/>
      <c r="V2" s="74"/>
      <c r="W2" s="74"/>
    </row>
    <row r="3" spans="1:23" s="21" customFormat="1" ht="18" customHeight="1">
      <c r="A3" s="311" t="s">
        <v>56</v>
      </c>
      <c r="B3" s="312"/>
      <c r="C3" s="312"/>
      <c r="D3" s="312"/>
      <c r="E3" s="312"/>
      <c r="F3" s="312"/>
      <c r="G3" s="312"/>
      <c r="H3" s="312"/>
      <c r="I3" s="255"/>
      <c r="J3" s="255"/>
      <c r="K3" s="255"/>
      <c r="L3" s="255"/>
      <c r="M3" s="255"/>
      <c r="N3" s="255"/>
      <c r="O3" s="75"/>
      <c r="P3" s="75"/>
      <c r="Q3" s="75"/>
      <c r="R3" s="75"/>
      <c r="S3" s="75"/>
      <c r="T3" s="75"/>
      <c r="U3" s="75"/>
      <c r="V3" s="75"/>
      <c r="W3" s="75"/>
    </row>
    <row r="4" spans="1:23" s="95" customFormat="1" ht="18" customHeight="1" thickBot="1">
      <c r="A4" s="95" t="s">
        <v>21</v>
      </c>
      <c r="B4" s="22"/>
      <c r="C4" s="67"/>
      <c r="D4" s="67"/>
      <c r="I4" s="67"/>
      <c r="J4" s="67"/>
      <c r="N4" s="121" t="s">
        <v>16</v>
      </c>
      <c r="O4" s="289"/>
      <c r="P4" s="289"/>
      <c r="Q4" s="289"/>
    </row>
    <row r="5" spans="1:23" s="123" customFormat="1" ht="22.5" customHeight="1">
      <c r="A5" s="305" t="s">
        <v>33</v>
      </c>
      <c r="B5" s="308" t="s">
        <v>85</v>
      </c>
      <c r="C5" s="313" t="s">
        <v>34</v>
      </c>
      <c r="D5" s="313"/>
      <c r="E5" s="269" t="s">
        <v>95</v>
      </c>
      <c r="F5" s="269"/>
      <c r="G5" s="269" t="s">
        <v>97</v>
      </c>
      <c r="H5" s="315"/>
      <c r="I5" s="269" t="s">
        <v>35</v>
      </c>
      <c r="J5" s="269"/>
      <c r="K5" s="292" t="s">
        <v>36</v>
      </c>
      <c r="L5" s="292"/>
      <c r="M5" s="292" t="s">
        <v>48</v>
      </c>
      <c r="N5" s="295"/>
    </row>
    <row r="6" spans="1:23" s="123" customFormat="1" ht="22.5" customHeight="1">
      <c r="A6" s="306"/>
      <c r="B6" s="259"/>
      <c r="C6" s="314"/>
      <c r="D6" s="314"/>
      <c r="E6" s="271"/>
      <c r="F6" s="271"/>
      <c r="G6" s="271"/>
      <c r="H6" s="316"/>
      <c r="I6" s="271"/>
      <c r="J6" s="271"/>
      <c r="K6" s="293"/>
      <c r="L6" s="293"/>
      <c r="M6" s="293"/>
      <c r="N6" s="296"/>
    </row>
    <row r="7" spans="1:23" s="123" customFormat="1" ht="15.75" customHeight="1">
      <c r="A7" s="306"/>
      <c r="B7" s="259"/>
      <c r="C7" s="314"/>
      <c r="D7" s="314"/>
      <c r="E7" s="271"/>
      <c r="F7" s="271"/>
      <c r="G7" s="271"/>
      <c r="H7" s="316"/>
      <c r="I7" s="271"/>
      <c r="J7" s="271"/>
      <c r="K7" s="293"/>
      <c r="L7" s="293"/>
      <c r="M7" s="293"/>
      <c r="N7" s="296"/>
    </row>
    <row r="8" spans="1:23" s="123" customFormat="1" ht="9.75" customHeight="1">
      <c r="A8" s="306"/>
      <c r="B8" s="259"/>
      <c r="C8" s="214"/>
      <c r="D8" s="214"/>
      <c r="E8" s="247"/>
      <c r="F8" s="247"/>
      <c r="G8" s="247"/>
      <c r="H8" s="317"/>
      <c r="I8" s="247"/>
      <c r="J8" s="247"/>
      <c r="K8" s="294"/>
      <c r="L8" s="294"/>
      <c r="M8" s="294"/>
      <c r="N8" s="297"/>
    </row>
    <row r="9" spans="1:23" s="123" customFormat="1" ht="10.5" customHeight="1">
      <c r="A9" s="306"/>
      <c r="B9" s="259"/>
      <c r="C9" s="303"/>
      <c r="D9" s="290" t="s">
        <v>68</v>
      </c>
      <c r="E9" s="303" t="s">
        <v>37</v>
      </c>
      <c r="F9" s="290" t="s">
        <v>68</v>
      </c>
      <c r="G9" s="318"/>
      <c r="H9" s="298" t="s">
        <v>68</v>
      </c>
      <c r="I9" s="303"/>
      <c r="J9" s="290" t="s">
        <v>68</v>
      </c>
      <c r="K9" s="300"/>
      <c r="L9" s="290" t="s">
        <v>68</v>
      </c>
      <c r="M9" s="300"/>
      <c r="N9" s="298" t="s">
        <v>68</v>
      </c>
    </row>
    <row r="10" spans="1:23" s="123" customFormat="1" ht="9.75" customHeight="1">
      <c r="A10" s="306"/>
      <c r="B10" s="259"/>
      <c r="C10" s="271"/>
      <c r="D10" s="290"/>
      <c r="E10" s="271"/>
      <c r="F10" s="290"/>
      <c r="G10" s="319"/>
      <c r="H10" s="298"/>
      <c r="I10" s="271"/>
      <c r="J10" s="290"/>
      <c r="K10" s="293"/>
      <c r="L10" s="290"/>
      <c r="M10" s="293"/>
      <c r="N10" s="298"/>
    </row>
    <row r="11" spans="1:23" s="123" customFormat="1" ht="22.5" customHeight="1">
      <c r="A11" s="307"/>
      <c r="B11" s="309"/>
      <c r="C11" s="304"/>
      <c r="D11" s="291"/>
      <c r="E11" s="304"/>
      <c r="F11" s="291"/>
      <c r="G11" s="320"/>
      <c r="H11" s="299"/>
      <c r="I11" s="304"/>
      <c r="J11" s="291"/>
      <c r="K11" s="301"/>
      <c r="L11" s="291"/>
      <c r="M11" s="301"/>
      <c r="N11" s="299"/>
    </row>
    <row r="12" spans="1:23" s="96" customFormat="1" ht="35.1" customHeight="1">
      <c r="A12" s="23">
        <v>2017</v>
      </c>
      <c r="B12" s="173">
        <v>20.2</v>
      </c>
      <c r="C12" s="173">
        <v>1.1000000000000001</v>
      </c>
      <c r="D12" s="173">
        <v>5.4455445544554459</v>
      </c>
      <c r="E12" s="173">
        <v>1.3</v>
      </c>
      <c r="F12" s="173">
        <v>6.435643564356436</v>
      </c>
      <c r="G12" s="173">
        <v>2.7</v>
      </c>
      <c r="H12" s="173">
        <v>13.366336633663368</v>
      </c>
      <c r="I12" s="173">
        <v>10.4</v>
      </c>
      <c r="J12" s="173">
        <v>51.485148514851488</v>
      </c>
      <c r="K12" s="173">
        <v>1.9</v>
      </c>
      <c r="L12" s="173">
        <v>9.4059405940594054</v>
      </c>
      <c r="M12" s="173">
        <v>2.8</v>
      </c>
      <c r="N12" s="173">
        <v>13.861386138613859</v>
      </c>
    </row>
    <row r="13" spans="1:23" s="96" customFormat="1" ht="35.1" customHeight="1">
      <c r="A13" s="23">
        <v>2018</v>
      </c>
      <c r="B13" s="173">
        <v>20.2</v>
      </c>
      <c r="C13" s="173">
        <v>1.35</v>
      </c>
      <c r="D13" s="173">
        <v>6.6831683168316838</v>
      </c>
      <c r="E13" s="173">
        <v>1.35</v>
      </c>
      <c r="F13" s="173">
        <v>6.6831683168316838</v>
      </c>
      <c r="G13" s="173">
        <v>2.95</v>
      </c>
      <c r="H13" s="173">
        <v>14.603960396039605</v>
      </c>
      <c r="I13" s="173">
        <v>10.1</v>
      </c>
      <c r="J13" s="173">
        <v>50</v>
      </c>
      <c r="K13" s="173">
        <v>1.85</v>
      </c>
      <c r="L13" s="173">
        <v>9.1584158415841603</v>
      </c>
      <c r="M13" s="173">
        <v>2.5499999999999998</v>
      </c>
      <c r="N13" s="173">
        <v>12.623762376237623</v>
      </c>
    </row>
    <row r="14" spans="1:23" s="96" customFormat="1" ht="35.1" customHeight="1">
      <c r="A14" s="23">
        <v>2019</v>
      </c>
      <c r="B14" s="173">
        <v>19.799999999999997</v>
      </c>
      <c r="C14" s="173">
        <v>1.4</v>
      </c>
      <c r="D14" s="173">
        <v>7.0707070707070718</v>
      </c>
      <c r="E14" s="173">
        <v>1.4</v>
      </c>
      <c r="F14" s="173">
        <v>7.0707070707070718</v>
      </c>
      <c r="G14" s="173">
        <v>2.8499999999999996</v>
      </c>
      <c r="H14" s="173">
        <v>14.393939393939394</v>
      </c>
      <c r="I14" s="173">
        <v>9.9499999999999993</v>
      </c>
      <c r="J14" s="173">
        <v>50.25252525252526</v>
      </c>
      <c r="K14" s="173">
        <v>1.85</v>
      </c>
      <c r="L14" s="173">
        <v>9.3434343434343461</v>
      </c>
      <c r="M14" s="173">
        <v>2.25</v>
      </c>
      <c r="N14" s="173">
        <v>11.363636363636365</v>
      </c>
    </row>
    <row r="15" spans="1:23" s="96" customFormat="1" ht="35.1" customHeight="1">
      <c r="A15" s="23">
        <v>2020</v>
      </c>
      <c r="B15" s="173">
        <v>19.25</v>
      </c>
      <c r="C15" s="173">
        <v>1.25</v>
      </c>
      <c r="D15" s="173">
        <v>6.4935064935064926</v>
      </c>
      <c r="E15" s="173">
        <v>1.2999999999999998</v>
      </c>
      <c r="F15" s="173">
        <v>6.7532467532467528</v>
      </c>
      <c r="G15" s="173">
        <v>2.8499999999999996</v>
      </c>
      <c r="H15" s="173">
        <v>14.805194805194805</v>
      </c>
      <c r="I15" s="173">
        <v>9.75</v>
      </c>
      <c r="J15" s="173">
        <v>50.649350649350644</v>
      </c>
      <c r="K15" s="173">
        <v>1.7</v>
      </c>
      <c r="L15" s="173">
        <v>8.8311688311688314</v>
      </c>
      <c r="M15" s="173">
        <v>2.4</v>
      </c>
      <c r="N15" s="173">
        <v>12.467532467532468</v>
      </c>
    </row>
    <row r="16" spans="1:23" s="96" customFormat="1" ht="35.1" customHeight="1">
      <c r="A16" s="24">
        <v>2021</v>
      </c>
      <c r="B16" s="174">
        <f>(B18+B19)/2</f>
        <v>19.450000000000003</v>
      </c>
      <c r="C16" s="174">
        <f>(C18+C19)/2</f>
        <v>1.25</v>
      </c>
      <c r="D16" s="174">
        <f>C16/$B16*100</f>
        <v>6.4267352185089974</v>
      </c>
      <c r="E16" s="174">
        <f>(E18+E19)/2</f>
        <v>1.5</v>
      </c>
      <c r="F16" s="174">
        <f>E16/$B16*100</f>
        <v>7.7120822622107958</v>
      </c>
      <c r="G16" s="174">
        <f>(G18+G19)/2</f>
        <v>3.1500000000000004</v>
      </c>
      <c r="H16" s="174">
        <f>G16/$B16*100</f>
        <v>16.195372750642672</v>
      </c>
      <c r="I16" s="174">
        <f>(I18+I19)/2</f>
        <v>9.4</v>
      </c>
      <c r="J16" s="174">
        <f>I16/$B16*100</f>
        <v>48.329048843187657</v>
      </c>
      <c r="K16" s="174">
        <f>(K18+K19)/2</f>
        <v>1.6</v>
      </c>
      <c r="L16" s="174">
        <f>K16/$B16*100</f>
        <v>8.2262210796915163</v>
      </c>
      <c r="M16" s="174">
        <f>(M18+M19)/2</f>
        <v>2.5499999999999998</v>
      </c>
      <c r="N16" s="174">
        <f>M16/$B16*100</f>
        <v>13.110539845758352</v>
      </c>
    </row>
    <row r="17" spans="1:15" s="96" customFormat="1" ht="11.25" customHeight="1">
      <c r="A17" s="24"/>
      <c r="B17" s="174"/>
      <c r="C17" s="174"/>
      <c r="D17" s="174"/>
      <c r="E17" s="174"/>
      <c r="F17" s="174"/>
      <c r="G17" s="174"/>
      <c r="H17" s="174"/>
      <c r="I17" s="174"/>
      <c r="J17" s="174"/>
      <c r="K17" s="174"/>
      <c r="L17" s="174"/>
      <c r="M17" s="174"/>
      <c r="N17" s="174"/>
    </row>
    <row r="18" spans="1:15" s="96" customFormat="1" ht="54" customHeight="1">
      <c r="A18" s="61" t="s">
        <v>93</v>
      </c>
      <c r="B18" s="164">
        <f>SUM(C18,E18,G18,I18,K18,M18)</f>
        <v>19.500000000000004</v>
      </c>
      <c r="C18" s="164">
        <v>1.2</v>
      </c>
      <c r="D18" s="173">
        <f>C18/$B18*100</f>
        <v>6.1538461538461524</v>
      </c>
      <c r="E18" s="164">
        <v>1.5</v>
      </c>
      <c r="F18" s="173">
        <f>E18/$B18*100</f>
        <v>7.6923076923076916</v>
      </c>
      <c r="G18" s="164">
        <v>3.1</v>
      </c>
      <c r="H18" s="173">
        <f>G18/$B18*100</f>
        <v>15.897435897435894</v>
      </c>
      <c r="I18" s="164">
        <v>9.5</v>
      </c>
      <c r="J18" s="173">
        <f>I18/$B18*100</f>
        <v>48.717948717948708</v>
      </c>
      <c r="K18" s="164">
        <v>1.6</v>
      </c>
      <c r="L18" s="173">
        <f>K18/$B18*100</f>
        <v>8.2051282051282044</v>
      </c>
      <c r="M18" s="164">
        <v>2.6</v>
      </c>
      <c r="N18" s="173">
        <f>M18/$B18*100</f>
        <v>13.33333333333333</v>
      </c>
    </row>
    <row r="19" spans="1:15" s="96" customFormat="1" ht="54" customHeight="1" thickBot="1">
      <c r="A19" s="81" t="s">
        <v>46</v>
      </c>
      <c r="B19" s="166">
        <f>SUM(C19,E19,G19,I19,K19,M19)</f>
        <v>19.400000000000002</v>
      </c>
      <c r="C19" s="166">
        <v>1.3</v>
      </c>
      <c r="D19" s="175">
        <f>C19/$B19*100</f>
        <v>6.7010309278350517</v>
      </c>
      <c r="E19" s="166">
        <v>1.5</v>
      </c>
      <c r="F19" s="175">
        <f>E19/$B19*100</f>
        <v>7.7319587628865971</v>
      </c>
      <c r="G19" s="166">
        <v>3.2</v>
      </c>
      <c r="H19" s="175">
        <f>G19/$B19*100</f>
        <v>16.494845360824741</v>
      </c>
      <c r="I19" s="166">
        <v>9.3000000000000007</v>
      </c>
      <c r="J19" s="175">
        <f>I19/$B19*100</f>
        <v>47.9381443298969</v>
      </c>
      <c r="K19" s="166">
        <v>1.6</v>
      </c>
      <c r="L19" s="175">
        <f>K19/$B19*100</f>
        <v>8.2474226804123703</v>
      </c>
      <c r="M19" s="166">
        <v>2.5</v>
      </c>
      <c r="N19" s="175">
        <f>M19/$B19*100</f>
        <v>12.886597938144329</v>
      </c>
    </row>
    <row r="20" spans="1:15" s="25" customFormat="1" ht="12" customHeight="1">
      <c r="A20" s="179" t="s">
        <v>76</v>
      </c>
      <c r="B20" s="35"/>
      <c r="C20" s="35"/>
      <c r="D20" s="27"/>
      <c r="E20" s="35"/>
      <c r="F20" s="27"/>
      <c r="G20" s="76"/>
      <c r="H20" s="27"/>
      <c r="I20" s="27"/>
      <c r="J20" s="27"/>
      <c r="M20" s="27"/>
      <c r="N20" s="72" t="s">
        <v>22</v>
      </c>
      <c r="O20" s="137"/>
    </row>
    <row r="21" spans="1:15" s="25" customFormat="1" ht="12" customHeight="1">
      <c r="A21" s="179" t="s">
        <v>64</v>
      </c>
      <c r="B21" s="35"/>
      <c r="C21" s="35"/>
      <c r="D21" s="27"/>
      <c r="E21" s="35"/>
      <c r="F21" s="27"/>
      <c r="G21" s="76"/>
      <c r="H21" s="27"/>
      <c r="I21" s="82"/>
      <c r="J21" s="82"/>
      <c r="K21" s="82"/>
      <c r="L21" s="82"/>
      <c r="M21" s="82"/>
      <c r="N21" s="82"/>
    </row>
    <row r="22" spans="1:15" s="25" customFormat="1" ht="10.5" customHeight="1">
      <c r="A22" s="79"/>
      <c r="B22" s="35"/>
      <c r="C22" s="35"/>
      <c r="D22" s="35"/>
      <c r="E22" s="35"/>
      <c r="F22" s="27"/>
      <c r="G22" s="76"/>
      <c r="H22" s="27"/>
      <c r="I22" s="27"/>
      <c r="J22" s="27"/>
      <c r="K22" s="27"/>
      <c r="L22" s="27"/>
      <c r="M22" s="27"/>
      <c r="N22" s="27"/>
    </row>
    <row r="23" spans="1:15" s="96" customFormat="1" ht="10.5" customHeight="1">
      <c r="A23" s="80"/>
      <c r="B23" s="36"/>
      <c r="C23" s="66"/>
      <c r="D23" s="66"/>
      <c r="E23" s="36"/>
      <c r="F23" s="36"/>
      <c r="G23" s="36"/>
      <c r="H23" s="36"/>
      <c r="I23" s="77"/>
      <c r="J23" s="77"/>
      <c r="K23" s="77"/>
      <c r="L23" s="77"/>
    </row>
    <row r="24" spans="1:15" s="96" customFormat="1" ht="11.25">
      <c r="A24" s="88" t="s">
        <v>62</v>
      </c>
      <c r="B24" s="36"/>
      <c r="C24" s="66"/>
      <c r="D24" s="66"/>
      <c r="E24" s="36"/>
      <c r="F24" s="36"/>
      <c r="G24" s="36"/>
      <c r="H24" s="36"/>
      <c r="I24" s="77"/>
      <c r="J24" s="77"/>
      <c r="K24" s="77"/>
      <c r="L24" s="77"/>
    </row>
    <row r="25" spans="1:15" s="96" customFormat="1" ht="11.25">
      <c r="A25" s="88" t="s">
        <v>63</v>
      </c>
      <c r="B25" s="36"/>
      <c r="C25" s="66"/>
      <c r="D25" s="66"/>
      <c r="E25" s="36"/>
      <c r="F25" s="36"/>
      <c r="G25" s="36"/>
      <c r="H25" s="36"/>
      <c r="I25" s="77"/>
      <c r="J25" s="77"/>
      <c r="K25" s="77"/>
      <c r="L25" s="77"/>
    </row>
    <row r="26" spans="1:15" s="96" customFormat="1" ht="11.25">
      <c r="A26" s="98"/>
      <c r="B26" s="36"/>
      <c r="C26" s="66"/>
      <c r="D26" s="66"/>
      <c r="E26" s="36"/>
      <c r="F26" s="36"/>
      <c r="G26" s="36"/>
      <c r="H26" s="36"/>
      <c r="I26" s="77"/>
      <c r="J26" s="77"/>
      <c r="K26" s="77"/>
      <c r="L26" s="77"/>
    </row>
    <row r="27" spans="1:15" s="96" customFormat="1" ht="11.25">
      <c r="A27" s="98"/>
      <c r="B27" s="36"/>
      <c r="C27" s="66"/>
      <c r="D27" s="66"/>
      <c r="E27" s="36"/>
      <c r="F27" s="36"/>
      <c r="G27" s="36"/>
      <c r="H27" s="36"/>
      <c r="I27" s="77"/>
      <c r="J27" s="77"/>
      <c r="K27" s="77"/>
      <c r="L27" s="77"/>
    </row>
    <row r="28" spans="1:15" s="96" customFormat="1" ht="11.25">
      <c r="A28" s="98"/>
      <c r="B28" s="36"/>
      <c r="C28" s="66"/>
      <c r="D28" s="66"/>
      <c r="E28" s="36"/>
      <c r="F28" s="36"/>
      <c r="G28" s="36"/>
      <c r="H28" s="36"/>
      <c r="I28" s="77"/>
      <c r="J28" s="77"/>
      <c r="K28" s="77"/>
      <c r="L28" s="77"/>
    </row>
    <row r="29" spans="1:15" s="96" customFormat="1" ht="11.25">
      <c r="A29" s="98"/>
      <c r="B29" s="36"/>
      <c r="C29" s="66"/>
      <c r="D29" s="66"/>
      <c r="E29" s="36"/>
      <c r="F29" s="36"/>
      <c r="G29" s="36"/>
      <c r="H29" s="36"/>
      <c r="I29" s="77"/>
      <c r="J29" s="77"/>
      <c r="K29" s="77"/>
      <c r="L29" s="77"/>
    </row>
    <row r="30" spans="1:15" s="96" customFormat="1" ht="11.25">
      <c r="A30" s="98"/>
      <c r="B30" s="36"/>
      <c r="C30" s="66"/>
      <c r="D30" s="66"/>
      <c r="E30" s="36"/>
      <c r="F30" s="36"/>
      <c r="G30" s="36"/>
      <c r="H30" s="36"/>
      <c r="I30" s="77"/>
      <c r="J30" s="77"/>
      <c r="K30" s="77"/>
      <c r="L30" s="77"/>
    </row>
    <row r="31" spans="1:15" s="96" customFormat="1" ht="11.25">
      <c r="A31" s="98"/>
      <c r="B31" s="36"/>
      <c r="C31" s="66"/>
      <c r="D31" s="66"/>
      <c r="E31" s="36"/>
      <c r="F31" s="36"/>
      <c r="G31" s="36"/>
      <c r="H31" s="36"/>
      <c r="I31" s="77"/>
      <c r="J31" s="77"/>
      <c r="K31" s="77"/>
      <c r="L31" s="77"/>
    </row>
    <row r="32" spans="1:15" s="96" customFormat="1" ht="11.25">
      <c r="A32" s="98"/>
      <c r="B32" s="36"/>
      <c r="C32" s="66"/>
      <c r="D32" s="66"/>
      <c r="E32" s="36"/>
      <c r="F32" s="36"/>
      <c r="G32" s="36"/>
      <c r="H32" s="36"/>
      <c r="I32" s="77"/>
      <c r="J32" s="77"/>
      <c r="K32" s="77"/>
      <c r="L32" s="77"/>
    </row>
    <row r="33" spans="1:12" s="96" customFormat="1" ht="11.25">
      <c r="A33" s="98"/>
      <c r="B33" s="36"/>
      <c r="C33" s="66"/>
      <c r="D33" s="66"/>
      <c r="E33" s="36"/>
      <c r="F33" s="36"/>
      <c r="G33" s="36"/>
      <c r="H33" s="36"/>
      <c r="I33" s="77"/>
      <c r="J33" s="77"/>
      <c r="K33" s="77"/>
      <c r="L33" s="77"/>
    </row>
    <row r="34" spans="1:12" s="96" customFormat="1" ht="11.25">
      <c r="A34" s="98"/>
      <c r="B34" s="36"/>
      <c r="C34" s="66"/>
      <c r="D34" s="66"/>
      <c r="E34" s="36"/>
      <c r="F34" s="36"/>
      <c r="G34" s="36"/>
      <c r="H34" s="36"/>
      <c r="I34" s="77"/>
      <c r="J34" s="77"/>
      <c r="K34" s="77"/>
      <c r="L34" s="77"/>
    </row>
    <row r="35" spans="1:12" s="96" customFormat="1" ht="11.25">
      <c r="A35" s="98"/>
      <c r="B35" s="36"/>
      <c r="C35" s="66"/>
      <c r="D35" s="66"/>
      <c r="E35" s="36"/>
      <c r="F35" s="36"/>
      <c r="G35" s="36"/>
      <c r="H35" s="36"/>
      <c r="I35" s="77"/>
      <c r="J35" s="77"/>
      <c r="K35" s="77"/>
      <c r="L35" s="77"/>
    </row>
    <row r="36" spans="1:12" s="96" customFormat="1" ht="11.25">
      <c r="A36" s="98"/>
      <c r="B36" s="36"/>
      <c r="C36" s="66"/>
      <c r="D36" s="66"/>
      <c r="E36" s="36"/>
      <c r="F36" s="36"/>
      <c r="G36" s="36"/>
      <c r="H36" s="36"/>
      <c r="I36" s="77"/>
      <c r="J36" s="77"/>
      <c r="K36" s="77"/>
      <c r="L36" s="77"/>
    </row>
    <row r="37" spans="1:12" s="96" customFormat="1" ht="11.25">
      <c r="A37" s="98"/>
      <c r="B37" s="36"/>
      <c r="C37" s="66"/>
      <c r="D37" s="66"/>
      <c r="E37" s="36"/>
      <c r="F37" s="36"/>
      <c r="G37" s="36"/>
      <c r="H37" s="36"/>
      <c r="I37" s="77"/>
      <c r="J37" s="77"/>
      <c r="K37" s="77"/>
      <c r="L37" s="77"/>
    </row>
    <row r="38" spans="1:12" s="96" customFormat="1" ht="11.25">
      <c r="A38" s="98"/>
      <c r="B38" s="36"/>
      <c r="C38" s="66"/>
      <c r="D38" s="66"/>
      <c r="E38" s="36"/>
      <c r="F38" s="36"/>
      <c r="G38" s="36"/>
      <c r="H38" s="36"/>
      <c r="I38" s="77"/>
      <c r="J38" s="77"/>
      <c r="K38" s="77"/>
      <c r="L38" s="77"/>
    </row>
    <row r="39" spans="1:12" s="96" customFormat="1" ht="11.25">
      <c r="A39" s="98"/>
      <c r="B39" s="36"/>
      <c r="C39" s="66"/>
      <c r="D39" s="66"/>
      <c r="E39" s="36"/>
      <c r="F39" s="36"/>
      <c r="G39" s="36"/>
      <c r="H39" s="36"/>
      <c r="I39" s="77"/>
      <c r="J39" s="77"/>
      <c r="K39" s="77"/>
      <c r="L39" s="77"/>
    </row>
    <row r="40" spans="1:12" s="96" customFormat="1" ht="11.25">
      <c r="A40" s="98"/>
      <c r="B40" s="36"/>
      <c r="C40" s="66"/>
      <c r="D40" s="66"/>
      <c r="E40" s="36"/>
      <c r="F40" s="36"/>
      <c r="G40" s="36"/>
      <c r="H40" s="36"/>
      <c r="I40" s="77"/>
      <c r="J40" s="77"/>
      <c r="K40" s="77"/>
      <c r="L40" s="77"/>
    </row>
    <row r="41" spans="1:12" s="96" customFormat="1" ht="11.25">
      <c r="A41" s="98"/>
      <c r="B41" s="36"/>
      <c r="C41" s="66"/>
      <c r="D41" s="66"/>
      <c r="E41" s="36"/>
      <c r="F41" s="36"/>
      <c r="G41" s="36"/>
      <c r="H41" s="36"/>
      <c r="I41" s="77"/>
      <c r="J41" s="77"/>
      <c r="K41" s="77"/>
      <c r="L41" s="77"/>
    </row>
    <row r="42" spans="1:12" s="96" customFormat="1" ht="11.25">
      <c r="A42" s="98"/>
      <c r="B42" s="36"/>
      <c r="C42" s="66"/>
      <c r="D42" s="66"/>
      <c r="E42" s="36"/>
      <c r="F42" s="36"/>
      <c r="G42" s="36"/>
      <c r="H42" s="36"/>
      <c r="I42" s="77"/>
      <c r="J42" s="77"/>
      <c r="K42" s="77"/>
      <c r="L42" s="77"/>
    </row>
    <row r="43" spans="1:12" s="96" customFormat="1" ht="11.25">
      <c r="A43" s="98"/>
      <c r="B43" s="36"/>
      <c r="C43" s="66"/>
      <c r="D43" s="66"/>
      <c r="E43" s="36"/>
      <c r="F43" s="36"/>
      <c r="G43" s="36"/>
      <c r="H43" s="36"/>
      <c r="I43" s="77"/>
      <c r="J43" s="77"/>
      <c r="K43" s="77"/>
      <c r="L43" s="77"/>
    </row>
    <row r="44" spans="1:12" s="96" customFormat="1" ht="11.25">
      <c r="A44" s="98"/>
      <c r="B44" s="36"/>
      <c r="C44" s="66"/>
      <c r="D44" s="66"/>
      <c r="E44" s="36"/>
      <c r="F44" s="36"/>
      <c r="G44" s="36"/>
      <c r="H44" s="36"/>
      <c r="I44" s="77"/>
      <c r="J44" s="77"/>
      <c r="K44" s="77"/>
      <c r="L44" s="77"/>
    </row>
    <row r="45" spans="1:12" s="96" customFormat="1" ht="11.25">
      <c r="A45" s="98"/>
      <c r="B45" s="36"/>
      <c r="C45" s="66"/>
      <c r="D45" s="66"/>
      <c r="E45" s="36"/>
      <c r="F45" s="36"/>
      <c r="G45" s="36"/>
      <c r="H45" s="36"/>
      <c r="I45" s="77"/>
      <c r="J45" s="77"/>
      <c r="K45" s="77"/>
      <c r="L45" s="77"/>
    </row>
    <row r="46" spans="1:12" s="96" customFormat="1" ht="11.25">
      <c r="A46" s="98"/>
      <c r="B46" s="36"/>
      <c r="C46" s="66"/>
      <c r="D46" s="66"/>
      <c r="E46" s="36"/>
      <c r="F46" s="36"/>
      <c r="G46" s="36"/>
      <c r="H46" s="36"/>
      <c r="I46" s="77"/>
      <c r="J46" s="77"/>
      <c r="K46" s="77"/>
      <c r="L46" s="77"/>
    </row>
    <row r="47" spans="1:12" s="96" customFormat="1" ht="11.25">
      <c r="A47" s="98"/>
      <c r="B47" s="36"/>
      <c r="C47" s="66"/>
      <c r="D47" s="66"/>
      <c r="E47" s="36"/>
      <c r="F47" s="36"/>
      <c r="G47" s="36"/>
      <c r="H47" s="36"/>
      <c r="I47" s="77"/>
      <c r="J47" s="77"/>
      <c r="K47" s="77"/>
      <c r="L47" s="77"/>
    </row>
    <row r="48" spans="1:12" s="96" customFormat="1" ht="11.25">
      <c r="A48" s="98"/>
      <c r="B48" s="36"/>
      <c r="C48" s="66"/>
      <c r="D48" s="66"/>
      <c r="E48" s="36"/>
      <c r="F48" s="36"/>
      <c r="G48" s="36"/>
      <c r="H48" s="36"/>
      <c r="I48" s="77"/>
      <c r="J48" s="77"/>
      <c r="K48" s="77"/>
      <c r="L48" s="77"/>
    </row>
    <row r="49" spans="1:12" s="96" customFormat="1" ht="11.25">
      <c r="A49" s="98"/>
      <c r="B49" s="36"/>
      <c r="C49" s="66"/>
      <c r="D49" s="66"/>
      <c r="E49" s="36"/>
      <c r="F49" s="36"/>
      <c r="G49" s="36"/>
      <c r="H49" s="36"/>
      <c r="I49" s="77"/>
      <c r="J49" s="77"/>
      <c r="K49" s="77"/>
      <c r="L49" s="77"/>
    </row>
    <row r="50" spans="1:12" s="96" customFormat="1" ht="11.25">
      <c r="A50" s="98"/>
      <c r="B50" s="36"/>
      <c r="C50" s="66"/>
      <c r="D50" s="66"/>
      <c r="E50" s="36"/>
      <c r="F50" s="36"/>
      <c r="G50" s="36"/>
      <c r="H50" s="36"/>
      <c r="I50" s="77"/>
      <c r="J50" s="77"/>
      <c r="K50" s="77"/>
      <c r="L50" s="77"/>
    </row>
    <row r="51" spans="1:12" s="96" customFormat="1" ht="11.25">
      <c r="A51" s="98"/>
      <c r="B51" s="36"/>
      <c r="C51" s="66"/>
      <c r="D51" s="66"/>
      <c r="E51" s="36"/>
      <c r="F51" s="36"/>
      <c r="G51" s="36"/>
      <c r="H51" s="36"/>
      <c r="I51" s="77"/>
      <c r="J51" s="77"/>
      <c r="K51" s="77"/>
      <c r="L51" s="77"/>
    </row>
    <row r="52" spans="1:12" s="96" customFormat="1" ht="11.25">
      <c r="A52" s="98"/>
      <c r="B52" s="36"/>
      <c r="C52" s="66"/>
      <c r="D52" s="66"/>
      <c r="E52" s="36"/>
      <c r="F52" s="36"/>
      <c r="G52" s="36"/>
      <c r="H52" s="36"/>
      <c r="I52" s="77"/>
      <c r="J52" s="77"/>
      <c r="K52" s="77"/>
      <c r="L52" s="77"/>
    </row>
    <row r="53" spans="1:12" s="96" customFormat="1" ht="11.25">
      <c r="A53" s="98"/>
      <c r="B53" s="36"/>
      <c r="C53" s="66"/>
      <c r="D53" s="66"/>
      <c r="E53" s="36"/>
      <c r="F53" s="36"/>
      <c r="G53" s="36"/>
      <c r="H53" s="36"/>
      <c r="I53" s="77"/>
      <c r="J53" s="77"/>
      <c r="K53" s="77"/>
      <c r="L53" s="77"/>
    </row>
    <row r="54" spans="1:12" s="96" customFormat="1" ht="11.25">
      <c r="A54" s="98"/>
      <c r="B54" s="36"/>
      <c r="C54" s="66"/>
      <c r="D54" s="66"/>
      <c r="E54" s="36"/>
      <c r="F54" s="36"/>
      <c r="G54" s="36"/>
      <c r="H54" s="36"/>
      <c r="I54" s="77"/>
      <c r="J54" s="77"/>
      <c r="K54" s="77"/>
      <c r="L54" s="77"/>
    </row>
    <row r="55" spans="1:12" s="96" customFormat="1" ht="11.25">
      <c r="A55" s="98"/>
      <c r="B55" s="36"/>
      <c r="C55" s="66"/>
      <c r="D55" s="66"/>
      <c r="E55" s="36"/>
      <c r="F55" s="36"/>
      <c r="G55" s="36"/>
      <c r="H55" s="36"/>
      <c r="I55" s="77"/>
      <c r="J55" s="77"/>
      <c r="K55" s="77"/>
      <c r="L55" s="77"/>
    </row>
    <row r="56" spans="1:12" s="96" customFormat="1" ht="11.25">
      <c r="A56" s="98"/>
      <c r="B56" s="36"/>
      <c r="C56" s="66"/>
      <c r="D56" s="66"/>
      <c r="E56" s="36"/>
      <c r="F56" s="36"/>
      <c r="G56" s="36"/>
      <c r="H56" s="36"/>
      <c r="I56" s="77"/>
      <c r="J56" s="77"/>
      <c r="K56" s="77"/>
      <c r="L56" s="77"/>
    </row>
    <row r="57" spans="1:12" s="96" customFormat="1" ht="11.25">
      <c r="A57" s="98"/>
      <c r="B57" s="36"/>
      <c r="C57" s="66"/>
      <c r="D57" s="66"/>
      <c r="E57" s="36"/>
      <c r="F57" s="36"/>
      <c r="G57" s="36"/>
      <c r="H57" s="36"/>
      <c r="I57" s="77"/>
      <c r="J57" s="77"/>
      <c r="K57" s="77"/>
      <c r="L57" s="77"/>
    </row>
    <row r="58" spans="1:12" s="96" customFormat="1" ht="11.25">
      <c r="A58" s="98"/>
      <c r="B58" s="36"/>
      <c r="C58" s="66"/>
      <c r="D58" s="66"/>
      <c r="E58" s="36"/>
      <c r="F58" s="36"/>
      <c r="G58" s="36"/>
      <c r="H58" s="36"/>
      <c r="I58" s="77"/>
      <c r="J58" s="77"/>
      <c r="K58" s="77"/>
      <c r="L58" s="77"/>
    </row>
    <row r="59" spans="1:12" s="96" customFormat="1" ht="11.25">
      <c r="A59" s="98"/>
      <c r="B59" s="36"/>
      <c r="C59" s="66"/>
      <c r="D59" s="66"/>
      <c r="E59" s="36"/>
      <c r="F59" s="36"/>
      <c r="G59" s="36"/>
      <c r="H59" s="36"/>
      <c r="I59" s="77"/>
      <c r="J59" s="77"/>
      <c r="K59" s="77"/>
      <c r="L59" s="77"/>
    </row>
    <row r="60" spans="1:12" s="96" customFormat="1" ht="11.25">
      <c r="A60" s="98"/>
      <c r="B60" s="36"/>
      <c r="C60" s="66"/>
      <c r="D60" s="66"/>
      <c r="E60" s="36"/>
      <c r="F60" s="36"/>
      <c r="G60" s="36"/>
      <c r="H60" s="36"/>
      <c r="I60" s="77"/>
      <c r="J60" s="77"/>
      <c r="K60" s="77"/>
      <c r="L60" s="77"/>
    </row>
    <row r="61" spans="1:12" s="96" customFormat="1" ht="11.25">
      <c r="A61" s="98"/>
      <c r="B61" s="36"/>
      <c r="C61" s="66"/>
      <c r="D61" s="66"/>
      <c r="E61" s="36"/>
      <c r="F61" s="36"/>
      <c r="G61" s="36"/>
      <c r="H61" s="36"/>
      <c r="I61" s="77"/>
      <c r="J61" s="77"/>
      <c r="K61" s="77"/>
      <c r="L61" s="77"/>
    </row>
    <row r="62" spans="1:12" s="96" customFormat="1" ht="11.25">
      <c r="A62" s="98"/>
      <c r="B62" s="36"/>
      <c r="C62" s="66"/>
      <c r="D62" s="66"/>
      <c r="E62" s="36"/>
      <c r="F62" s="36"/>
      <c r="G62" s="36"/>
      <c r="H62" s="36"/>
      <c r="I62" s="77"/>
      <c r="J62" s="77"/>
      <c r="K62" s="77"/>
      <c r="L62" s="77"/>
    </row>
    <row r="63" spans="1:12" s="96" customFormat="1" ht="11.25">
      <c r="A63" s="98"/>
      <c r="B63" s="36"/>
      <c r="C63" s="66"/>
      <c r="D63" s="66"/>
      <c r="E63" s="36"/>
      <c r="F63" s="36"/>
      <c r="G63" s="36"/>
      <c r="H63" s="36"/>
      <c r="I63" s="77"/>
      <c r="J63" s="77"/>
      <c r="K63" s="77"/>
      <c r="L63" s="77"/>
    </row>
    <row r="64" spans="1:12" s="96" customFormat="1" ht="11.25">
      <c r="A64" s="98"/>
      <c r="B64" s="36"/>
      <c r="C64" s="66"/>
      <c r="D64" s="66"/>
      <c r="E64" s="36"/>
      <c r="F64" s="36"/>
      <c r="G64" s="36"/>
      <c r="H64" s="36"/>
      <c r="I64" s="77"/>
      <c r="J64" s="77"/>
      <c r="K64" s="77"/>
      <c r="L64" s="77"/>
    </row>
    <row r="65" spans="1:12" s="96" customFormat="1" ht="11.25">
      <c r="A65" s="98"/>
      <c r="B65" s="36"/>
      <c r="C65" s="66"/>
      <c r="D65" s="66"/>
      <c r="E65" s="36"/>
      <c r="F65" s="36"/>
      <c r="G65" s="36"/>
      <c r="H65" s="36"/>
      <c r="I65" s="77"/>
      <c r="J65" s="77"/>
      <c r="K65" s="77"/>
      <c r="L65" s="77"/>
    </row>
    <row r="66" spans="1:12" s="96" customFormat="1" ht="11.25">
      <c r="A66" s="98"/>
      <c r="B66" s="36"/>
      <c r="C66" s="66"/>
      <c r="D66" s="66"/>
      <c r="E66" s="36"/>
      <c r="F66" s="36"/>
      <c r="G66" s="36"/>
      <c r="H66" s="36"/>
      <c r="I66" s="77"/>
      <c r="J66" s="77"/>
      <c r="K66" s="77"/>
      <c r="L66" s="77"/>
    </row>
    <row r="67" spans="1:12" s="96" customFormat="1" ht="11.25">
      <c r="A67" s="98"/>
      <c r="B67" s="36"/>
      <c r="C67" s="66"/>
      <c r="D67" s="66"/>
      <c r="E67" s="36"/>
      <c r="F67" s="36"/>
      <c r="G67" s="36"/>
      <c r="H67" s="36"/>
      <c r="I67" s="77"/>
      <c r="J67" s="77"/>
      <c r="K67" s="77"/>
      <c r="L67" s="77"/>
    </row>
    <row r="68" spans="1:12" s="96" customFormat="1" ht="11.25">
      <c r="A68" s="98"/>
      <c r="B68" s="36"/>
      <c r="C68" s="66"/>
      <c r="D68" s="66"/>
      <c r="E68" s="36"/>
      <c r="F68" s="36"/>
      <c r="G68" s="36"/>
      <c r="H68" s="36"/>
      <c r="I68" s="77"/>
      <c r="J68" s="77"/>
      <c r="K68" s="77"/>
      <c r="L68" s="77"/>
    </row>
    <row r="69" spans="1:12" s="96" customFormat="1" ht="11.25">
      <c r="A69" s="98"/>
      <c r="B69" s="36"/>
      <c r="C69" s="66"/>
      <c r="D69" s="66"/>
      <c r="E69" s="36"/>
      <c r="F69" s="36"/>
      <c r="G69" s="36"/>
      <c r="H69" s="36"/>
      <c r="I69" s="77"/>
      <c r="J69" s="77"/>
      <c r="K69" s="77"/>
      <c r="L69" s="77"/>
    </row>
    <row r="70" spans="1:12" s="96" customFormat="1" ht="11.25">
      <c r="A70" s="98"/>
      <c r="B70" s="36"/>
      <c r="C70" s="66"/>
      <c r="D70" s="66"/>
      <c r="E70" s="36"/>
      <c r="F70" s="36"/>
      <c r="G70" s="36"/>
      <c r="H70" s="36"/>
      <c r="I70" s="77"/>
      <c r="J70" s="77"/>
      <c r="K70" s="77"/>
      <c r="L70" s="77"/>
    </row>
    <row r="71" spans="1:12" s="96" customFormat="1" ht="11.25">
      <c r="A71" s="98"/>
      <c r="B71" s="36"/>
      <c r="C71" s="66"/>
      <c r="D71" s="66"/>
      <c r="E71" s="36"/>
      <c r="F71" s="36"/>
      <c r="G71" s="36"/>
      <c r="H71" s="36"/>
      <c r="I71" s="77"/>
      <c r="J71" s="77"/>
      <c r="K71" s="77"/>
      <c r="L71" s="77"/>
    </row>
    <row r="72" spans="1:12" s="96" customFormat="1" ht="11.25">
      <c r="A72" s="98"/>
      <c r="B72" s="36"/>
      <c r="C72" s="66"/>
      <c r="D72" s="66"/>
      <c r="E72" s="36"/>
      <c r="F72" s="36"/>
      <c r="G72" s="36"/>
      <c r="H72" s="36"/>
      <c r="I72" s="77"/>
      <c r="J72" s="77"/>
      <c r="K72" s="77"/>
      <c r="L72" s="77"/>
    </row>
    <row r="73" spans="1:12" s="96" customFormat="1" ht="11.25">
      <c r="A73" s="98"/>
      <c r="B73" s="36"/>
      <c r="C73" s="66"/>
      <c r="D73" s="66"/>
      <c r="E73" s="36"/>
      <c r="F73" s="36"/>
      <c r="G73" s="36"/>
      <c r="H73" s="36"/>
      <c r="I73" s="77"/>
      <c r="J73" s="77"/>
      <c r="K73" s="77"/>
      <c r="L73" s="77"/>
    </row>
    <row r="74" spans="1:12" s="96" customFormat="1" ht="11.25">
      <c r="A74" s="98"/>
      <c r="B74" s="36"/>
      <c r="C74" s="66"/>
      <c r="D74" s="66"/>
      <c r="E74" s="36"/>
      <c r="F74" s="36"/>
      <c r="G74" s="36"/>
      <c r="H74" s="36"/>
      <c r="I74" s="77"/>
      <c r="J74" s="77"/>
      <c r="K74" s="77"/>
      <c r="L74" s="77"/>
    </row>
    <row r="75" spans="1:12" s="96" customFormat="1" ht="11.25">
      <c r="A75" s="98"/>
      <c r="B75" s="36"/>
      <c r="C75" s="66"/>
      <c r="D75" s="66"/>
      <c r="E75" s="36"/>
      <c r="F75" s="36"/>
      <c r="G75" s="36"/>
      <c r="H75" s="36"/>
      <c r="I75" s="77"/>
      <c r="J75" s="77"/>
      <c r="K75" s="77"/>
      <c r="L75" s="77"/>
    </row>
    <row r="76" spans="1:12" s="96" customFormat="1" ht="11.25">
      <c r="A76" s="98"/>
      <c r="B76" s="36"/>
      <c r="C76" s="66"/>
      <c r="D76" s="66"/>
      <c r="E76" s="36"/>
      <c r="F76" s="36"/>
      <c r="G76" s="36"/>
      <c r="H76" s="36"/>
      <c r="I76" s="77"/>
      <c r="J76" s="77"/>
      <c r="K76" s="77"/>
      <c r="L76" s="77"/>
    </row>
    <row r="77" spans="1:12" s="96" customFormat="1" ht="11.25">
      <c r="A77" s="98"/>
      <c r="B77" s="36"/>
      <c r="C77" s="66"/>
      <c r="D77" s="66"/>
      <c r="E77" s="36"/>
      <c r="F77" s="36"/>
      <c r="G77" s="36"/>
      <c r="H77" s="36"/>
      <c r="I77" s="77"/>
      <c r="J77" s="77"/>
      <c r="K77" s="77"/>
      <c r="L77" s="77"/>
    </row>
    <row r="78" spans="1:12" s="96" customFormat="1" ht="11.25">
      <c r="A78" s="98"/>
      <c r="B78" s="36"/>
      <c r="C78" s="66"/>
      <c r="D78" s="66"/>
      <c r="E78" s="36"/>
      <c r="F78" s="36"/>
      <c r="G78" s="36"/>
      <c r="H78" s="36"/>
      <c r="I78" s="77"/>
      <c r="J78" s="77"/>
      <c r="K78" s="77"/>
      <c r="L78" s="77"/>
    </row>
    <row r="79" spans="1:12" s="96" customFormat="1" ht="11.25">
      <c r="A79" s="98"/>
      <c r="B79" s="36"/>
      <c r="C79" s="66"/>
      <c r="D79" s="66"/>
      <c r="E79" s="36"/>
      <c r="F79" s="36"/>
      <c r="G79" s="36"/>
      <c r="H79" s="36"/>
      <c r="I79" s="77"/>
      <c r="J79" s="77"/>
      <c r="K79" s="77"/>
      <c r="L79" s="77"/>
    </row>
    <row r="80" spans="1:12" s="96" customFormat="1" ht="11.25">
      <c r="A80" s="98"/>
      <c r="B80" s="36"/>
      <c r="C80" s="66"/>
      <c r="D80" s="66"/>
      <c r="E80" s="36"/>
      <c r="F80" s="36"/>
      <c r="G80" s="36"/>
      <c r="H80" s="36"/>
      <c r="I80" s="77"/>
      <c r="J80" s="77"/>
      <c r="K80" s="77"/>
      <c r="L80" s="77"/>
    </row>
    <row r="81" spans="1:12" s="96" customFormat="1" ht="11.25">
      <c r="A81" s="98"/>
      <c r="B81" s="36"/>
      <c r="C81" s="66"/>
      <c r="D81" s="66"/>
      <c r="E81" s="36"/>
      <c r="F81" s="36"/>
      <c r="G81" s="36"/>
      <c r="H81" s="36"/>
      <c r="I81" s="77"/>
      <c r="J81" s="77"/>
      <c r="K81" s="77"/>
      <c r="L81" s="77"/>
    </row>
    <row r="82" spans="1:12" s="96" customFormat="1" ht="11.25">
      <c r="A82" s="98"/>
      <c r="B82" s="36"/>
      <c r="C82" s="66"/>
      <c r="D82" s="66"/>
      <c r="E82" s="36"/>
      <c r="F82" s="36"/>
      <c r="G82" s="36"/>
      <c r="H82" s="36"/>
      <c r="I82" s="77"/>
      <c r="J82" s="77"/>
      <c r="K82" s="77"/>
      <c r="L82" s="77"/>
    </row>
    <row r="83" spans="1:12" s="96" customFormat="1" ht="11.25">
      <c r="A83" s="98"/>
      <c r="B83" s="36"/>
      <c r="C83" s="66"/>
      <c r="D83" s="66"/>
      <c r="E83" s="36"/>
      <c r="F83" s="36"/>
      <c r="G83" s="36"/>
      <c r="H83" s="36"/>
      <c r="I83" s="77"/>
      <c r="J83" s="77"/>
      <c r="K83" s="77"/>
      <c r="L83" s="77"/>
    </row>
    <row r="84" spans="1:12" s="96" customFormat="1" ht="11.25">
      <c r="A84" s="98"/>
      <c r="B84" s="36"/>
      <c r="C84" s="66"/>
      <c r="D84" s="66"/>
      <c r="E84" s="36"/>
      <c r="F84" s="36"/>
      <c r="G84" s="36"/>
      <c r="H84" s="36"/>
      <c r="I84" s="77"/>
      <c r="J84" s="77"/>
      <c r="K84" s="77"/>
      <c r="L84" s="77"/>
    </row>
    <row r="85" spans="1:12" s="96" customFormat="1" ht="11.25">
      <c r="A85" s="98"/>
      <c r="B85" s="36"/>
      <c r="C85" s="66"/>
      <c r="D85" s="66"/>
      <c r="E85" s="36"/>
      <c r="F85" s="36"/>
      <c r="G85" s="36"/>
      <c r="H85" s="36"/>
      <c r="I85" s="77"/>
      <c r="J85" s="77"/>
      <c r="K85" s="77"/>
      <c r="L85" s="77"/>
    </row>
    <row r="86" spans="1:12" s="96" customFormat="1" ht="11.25">
      <c r="A86" s="98"/>
      <c r="B86" s="36"/>
      <c r="C86" s="66"/>
      <c r="D86" s="66"/>
      <c r="E86" s="36"/>
      <c r="F86" s="36"/>
      <c r="G86" s="36"/>
      <c r="H86" s="36"/>
      <c r="I86" s="77"/>
      <c r="J86" s="77"/>
      <c r="K86" s="77"/>
      <c r="L86" s="77"/>
    </row>
    <row r="87" spans="1:12" s="96" customFormat="1" ht="11.25">
      <c r="A87" s="98"/>
      <c r="B87" s="36"/>
      <c r="C87" s="66"/>
      <c r="D87" s="66"/>
      <c r="E87" s="36"/>
      <c r="F87" s="36"/>
      <c r="G87" s="36"/>
      <c r="H87" s="36"/>
      <c r="I87" s="77"/>
      <c r="J87" s="77"/>
      <c r="K87" s="77"/>
      <c r="L87" s="77"/>
    </row>
    <row r="88" spans="1:12" s="96" customFormat="1" ht="11.25">
      <c r="A88" s="98"/>
      <c r="B88" s="36"/>
      <c r="C88" s="66"/>
      <c r="D88" s="66"/>
      <c r="E88" s="36"/>
      <c r="F88" s="36"/>
      <c r="G88" s="36"/>
      <c r="H88" s="36"/>
      <c r="I88" s="77"/>
      <c r="J88" s="77"/>
      <c r="K88" s="77"/>
      <c r="L88" s="77"/>
    </row>
    <row r="89" spans="1:12" s="96" customFormat="1" ht="11.25">
      <c r="A89" s="98"/>
      <c r="B89" s="36"/>
      <c r="C89" s="66"/>
      <c r="D89" s="66"/>
      <c r="E89" s="36"/>
      <c r="F89" s="36"/>
      <c r="G89" s="36"/>
      <c r="H89" s="36"/>
      <c r="I89" s="77"/>
      <c r="J89" s="77"/>
      <c r="K89" s="77"/>
      <c r="L89" s="77"/>
    </row>
    <row r="90" spans="1:12" s="96" customFormat="1" ht="11.25">
      <c r="A90" s="98"/>
      <c r="B90" s="36"/>
      <c r="C90" s="66"/>
      <c r="D90" s="66"/>
      <c r="E90" s="36"/>
      <c r="F90" s="36"/>
      <c r="G90" s="36"/>
      <c r="H90" s="36"/>
      <c r="I90" s="77"/>
      <c r="J90" s="77"/>
      <c r="K90" s="77"/>
      <c r="L90" s="77"/>
    </row>
    <row r="91" spans="1:12" s="96" customFormat="1" ht="11.25">
      <c r="A91" s="98"/>
      <c r="B91" s="36"/>
      <c r="C91" s="66"/>
      <c r="D91" s="66"/>
      <c r="E91" s="36"/>
      <c r="F91" s="36"/>
      <c r="G91" s="36"/>
      <c r="H91" s="36"/>
      <c r="I91" s="77"/>
      <c r="J91" s="77"/>
      <c r="K91" s="77"/>
      <c r="L91" s="77"/>
    </row>
    <row r="92" spans="1:12" s="96" customFormat="1" ht="11.25">
      <c r="A92" s="98"/>
      <c r="B92" s="36"/>
      <c r="C92" s="66"/>
      <c r="D92" s="66"/>
      <c r="E92" s="36"/>
      <c r="F92" s="36"/>
      <c r="G92" s="36"/>
      <c r="H92" s="36"/>
      <c r="I92" s="77"/>
      <c r="J92" s="77"/>
      <c r="K92" s="77"/>
      <c r="L92" s="77"/>
    </row>
    <row r="93" spans="1:12" s="96" customFormat="1" ht="11.25">
      <c r="A93" s="98"/>
      <c r="B93" s="36"/>
      <c r="C93" s="66"/>
      <c r="D93" s="66"/>
      <c r="E93" s="36"/>
      <c r="F93" s="36"/>
      <c r="G93" s="36"/>
      <c r="H93" s="36"/>
      <c r="I93" s="77"/>
      <c r="J93" s="77"/>
      <c r="K93" s="77"/>
      <c r="L93" s="77"/>
    </row>
    <row r="94" spans="1:12" s="96" customFormat="1" ht="11.25">
      <c r="A94" s="98"/>
      <c r="B94" s="36"/>
      <c r="C94" s="66"/>
      <c r="D94" s="66"/>
      <c r="E94" s="36"/>
      <c r="F94" s="36"/>
      <c r="G94" s="36"/>
      <c r="H94" s="36"/>
      <c r="I94" s="77"/>
      <c r="J94" s="77"/>
      <c r="K94" s="77"/>
      <c r="L94" s="77"/>
    </row>
    <row r="95" spans="1:12" s="96" customFormat="1" ht="11.25">
      <c r="A95" s="98"/>
      <c r="B95" s="36"/>
      <c r="C95" s="66"/>
      <c r="D95" s="66"/>
      <c r="E95" s="36"/>
      <c r="F95" s="36"/>
      <c r="G95" s="36"/>
      <c r="H95" s="36"/>
      <c r="I95" s="77"/>
      <c r="J95" s="77"/>
      <c r="K95" s="77"/>
      <c r="L95" s="77"/>
    </row>
    <row r="96" spans="1:12" s="96" customFormat="1" ht="11.25">
      <c r="A96" s="98"/>
      <c r="B96" s="36"/>
      <c r="C96" s="66"/>
      <c r="D96" s="66"/>
      <c r="E96" s="36"/>
      <c r="F96" s="36"/>
      <c r="G96" s="36"/>
      <c r="H96" s="36"/>
      <c r="I96" s="77"/>
      <c r="J96" s="77"/>
      <c r="K96" s="77"/>
      <c r="L96" s="77"/>
    </row>
    <row r="97" spans="1:12" s="96" customFormat="1" ht="11.25">
      <c r="A97" s="98"/>
      <c r="B97" s="36"/>
      <c r="C97" s="66"/>
      <c r="D97" s="66"/>
      <c r="E97" s="36"/>
      <c r="F97" s="36"/>
      <c r="G97" s="36"/>
      <c r="H97" s="36"/>
      <c r="I97" s="77"/>
      <c r="J97" s="77"/>
      <c r="K97" s="77"/>
      <c r="L97" s="77"/>
    </row>
    <row r="98" spans="1:12" s="96" customFormat="1" ht="11.25">
      <c r="A98" s="98"/>
      <c r="B98" s="36"/>
      <c r="C98" s="66"/>
      <c r="D98" s="66"/>
      <c r="E98" s="36"/>
      <c r="F98" s="36"/>
      <c r="G98" s="36"/>
      <c r="H98" s="36"/>
      <c r="I98" s="77"/>
      <c r="J98" s="77"/>
      <c r="K98" s="77"/>
      <c r="L98" s="77"/>
    </row>
  </sheetData>
  <mergeCells count="24">
    <mergeCell ref="A1:B1"/>
    <mergeCell ref="I9:I11"/>
    <mergeCell ref="E5:F8"/>
    <mergeCell ref="I5:J8"/>
    <mergeCell ref="E9:E11"/>
    <mergeCell ref="A5:A11"/>
    <mergeCell ref="B5:B11"/>
    <mergeCell ref="C9:C11"/>
    <mergeCell ref="D9:D11"/>
    <mergeCell ref="A2:N2"/>
    <mergeCell ref="A3:N3"/>
    <mergeCell ref="C5:D8"/>
    <mergeCell ref="G5:H8"/>
    <mergeCell ref="G9:G11"/>
    <mergeCell ref="H9:H11"/>
    <mergeCell ref="F9:F11"/>
    <mergeCell ref="O4:Q4"/>
    <mergeCell ref="L9:L11"/>
    <mergeCell ref="J9:J11"/>
    <mergeCell ref="K5:L8"/>
    <mergeCell ref="M5:N8"/>
    <mergeCell ref="N9:N11"/>
    <mergeCell ref="K9:K11"/>
    <mergeCell ref="M9:M11"/>
  </mergeCells>
  <phoneticPr fontId="3" type="noConversion"/>
  <printOptions gridLinesSet="0"/>
  <pageMargins left="0.78740157480314965" right="0.78740157480314965" top="1.7716535433070868" bottom="0.78740157480314965" header="0" footer="0"/>
  <pageSetup paperSize="9" scale="62" pageOrder="overThenDown" orientation="portrait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7"/>
  <dimension ref="A1:IR81"/>
  <sheetViews>
    <sheetView showGridLines="0" view="pageBreakPreview" zoomScaleNormal="100" zoomScaleSheetLayoutView="100" workbookViewId="0">
      <selection activeCell="A5" sqref="A5:A11"/>
    </sheetView>
  </sheetViews>
  <sheetFormatPr defaultColWidth="9" defaultRowHeight="18.75"/>
  <cols>
    <col min="1" max="1" width="10.25" style="111" customWidth="1"/>
    <col min="2" max="2" width="7.125" style="132" customWidth="1"/>
    <col min="3" max="3" width="7.875" style="132" customWidth="1"/>
    <col min="4" max="4" width="6.5" style="132" customWidth="1"/>
    <col min="5" max="5" width="7" style="111" customWidth="1"/>
    <col min="6" max="6" width="8.75" style="112" customWidth="1"/>
    <col min="7" max="7" width="6.375" style="132" customWidth="1"/>
    <col min="8" max="8" width="7.25" style="132" customWidth="1"/>
    <col min="9" max="9" width="7.875" style="132" customWidth="1"/>
    <col min="10" max="10" width="5.875" style="132" customWidth="1"/>
    <col min="11" max="11" width="7.375" style="132" customWidth="1"/>
    <col min="12" max="12" width="8" style="132" customWidth="1"/>
    <col min="13" max="13" width="6.5" style="132" customWidth="1"/>
    <col min="14" max="18" width="8" style="132" customWidth="1"/>
    <col min="19" max="19" width="9" style="133"/>
    <col min="20" max="16384" width="9" style="132"/>
  </cols>
  <sheetData>
    <row r="1" spans="1:250" ht="18" customHeight="1">
      <c r="A1" s="182"/>
      <c r="B1" s="130"/>
      <c r="C1" s="130"/>
      <c r="D1" s="130"/>
      <c r="E1" s="122"/>
      <c r="F1" s="130"/>
      <c r="I1" s="130"/>
      <c r="J1" s="130"/>
      <c r="K1" s="130"/>
      <c r="L1" s="289"/>
      <c r="M1" s="289"/>
      <c r="N1" s="130"/>
      <c r="O1" s="130"/>
      <c r="P1" s="130"/>
      <c r="Q1" s="130"/>
      <c r="R1" s="121"/>
      <c r="V1" s="89"/>
    </row>
    <row r="2" spans="1:250" s="90" customFormat="1" ht="18" customHeight="1">
      <c r="A2" s="243" t="s">
        <v>57</v>
      </c>
      <c r="B2" s="243"/>
      <c r="C2" s="243"/>
      <c r="D2" s="243"/>
      <c r="E2" s="243"/>
      <c r="F2" s="243"/>
      <c r="G2" s="243"/>
      <c r="H2" s="243"/>
      <c r="I2" s="243"/>
      <c r="J2" s="243"/>
      <c r="K2" s="243"/>
      <c r="L2" s="243"/>
      <c r="M2" s="243"/>
      <c r="N2" s="176"/>
      <c r="O2" s="176"/>
      <c r="P2" s="176"/>
      <c r="Q2" s="176"/>
      <c r="R2" s="176"/>
      <c r="T2" s="91"/>
      <c r="U2" s="91"/>
      <c r="V2" s="91"/>
      <c r="W2" s="91"/>
    </row>
    <row r="3" spans="1:250" s="93" customFormat="1" ht="18" customHeight="1">
      <c r="A3" s="310" t="s">
        <v>96</v>
      </c>
      <c r="B3" s="310"/>
      <c r="C3" s="310"/>
      <c r="D3" s="310"/>
      <c r="E3" s="310"/>
      <c r="F3" s="310"/>
      <c r="G3" s="310"/>
      <c r="H3" s="310"/>
      <c r="I3" s="310"/>
      <c r="J3" s="310"/>
      <c r="K3" s="310"/>
      <c r="L3" s="310"/>
      <c r="M3" s="310"/>
      <c r="N3" s="92"/>
      <c r="O3" s="92"/>
      <c r="P3" s="92"/>
      <c r="Q3" s="92"/>
      <c r="R3" s="92"/>
      <c r="T3" s="94"/>
      <c r="U3" s="94"/>
      <c r="V3" s="94"/>
      <c r="W3" s="94"/>
    </row>
    <row r="4" spans="1:250" s="98" customFormat="1" ht="18" customHeight="1" thickBot="1">
      <c r="A4" s="95" t="s">
        <v>17</v>
      </c>
      <c r="B4" s="96"/>
      <c r="C4" s="96"/>
      <c r="D4" s="96"/>
      <c r="E4" s="95"/>
      <c r="F4" s="97"/>
      <c r="H4" s="96"/>
      <c r="I4" s="121"/>
      <c r="J4" s="96"/>
      <c r="K4" s="96"/>
      <c r="L4" s="121"/>
      <c r="M4" s="97" t="s">
        <v>18</v>
      </c>
      <c r="N4" s="96"/>
      <c r="O4" s="96"/>
      <c r="P4" s="96"/>
      <c r="Q4" s="96"/>
      <c r="R4" s="97"/>
    </row>
    <row r="5" spans="1:250" s="118" customFormat="1" ht="12.75" customHeight="1">
      <c r="A5" s="324" t="s">
        <v>115</v>
      </c>
      <c r="B5" s="305" t="s">
        <v>31</v>
      </c>
      <c r="C5" s="322"/>
      <c r="D5" s="322"/>
      <c r="E5" s="333" t="s">
        <v>42</v>
      </c>
      <c r="F5" s="334"/>
      <c r="G5" s="334"/>
      <c r="H5" s="334"/>
      <c r="I5" s="334"/>
      <c r="J5" s="334"/>
      <c r="K5" s="334"/>
      <c r="L5" s="334"/>
      <c r="M5" s="334"/>
      <c r="N5" s="335"/>
      <c r="O5" s="335"/>
      <c r="P5" s="335"/>
      <c r="Q5" s="328"/>
      <c r="R5" s="329"/>
      <c r="S5" s="98"/>
      <c r="T5" s="98"/>
      <c r="U5" s="98"/>
      <c r="V5" s="98"/>
      <c r="W5" s="98"/>
      <c r="X5" s="98"/>
      <c r="Y5" s="98"/>
      <c r="Z5" s="98"/>
      <c r="AA5" s="98"/>
      <c r="AB5" s="98"/>
      <c r="AC5" s="98"/>
      <c r="AD5" s="98"/>
      <c r="AE5" s="98"/>
      <c r="AF5" s="98"/>
      <c r="AG5" s="98"/>
      <c r="AH5" s="98"/>
      <c r="AI5" s="98"/>
      <c r="AJ5" s="98"/>
      <c r="AK5" s="98"/>
      <c r="AL5" s="98"/>
      <c r="AM5" s="98"/>
      <c r="AN5" s="98"/>
      <c r="AO5" s="98"/>
      <c r="AP5" s="98"/>
      <c r="AQ5" s="98"/>
      <c r="AR5" s="98"/>
      <c r="AS5" s="98"/>
      <c r="AT5" s="98"/>
      <c r="AU5" s="98"/>
      <c r="AV5" s="98"/>
      <c r="AW5" s="98"/>
      <c r="AX5" s="98"/>
      <c r="AY5" s="98"/>
      <c r="AZ5" s="98"/>
      <c r="BA5" s="98"/>
      <c r="BB5" s="98"/>
      <c r="BC5" s="98"/>
      <c r="BD5" s="98"/>
      <c r="BE5" s="98"/>
      <c r="BF5" s="98"/>
      <c r="BG5" s="98"/>
      <c r="BH5" s="98"/>
      <c r="BI5" s="98"/>
      <c r="BJ5" s="98"/>
      <c r="BK5" s="98"/>
      <c r="BL5" s="98"/>
      <c r="BM5" s="98"/>
      <c r="BN5" s="98"/>
      <c r="BO5" s="98"/>
      <c r="BP5" s="98"/>
      <c r="BQ5" s="98"/>
      <c r="BR5" s="98"/>
      <c r="BS5" s="98"/>
      <c r="BT5" s="98"/>
      <c r="BU5" s="98"/>
      <c r="BV5" s="98"/>
      <c r="BW5" s="98"/>
      <c r="BX5" s="98"/>
      <c r="BY5" s="98"/>
      <c r="BZ5" s="98"/>
      <c r="CA5" s="98"/>
      <c r="CB5" s="98"/>
      <c r="CC5" s="98"/>
      <c r="CD5" s="98"/>
      <c r="CE5" s="98"/>
      <c r="CF5" s="98"/>
      <c r="CG5" s="98"/>
      <c r="CH5" s="98"/>
      <c r="CI5" s="98"/>
      <c r="CJ5" s="98"/>
      <c r="CK5" s="98"/>
      <c r="CL5" s="98"/>
      <c r="CM5" s="98"/>
      <c r="CN5" s="98"/>
      <c r="CO5" s="98"/>
      <c r="CP5" s="98"/>
      <c r="CQ5" s="98"/>
      <c r="CR5" s="98"/>
      <c r="CS5" s="98"/>
      <c r="CT5" s="98"/>
      <c r="CU5" s="98"/>
      <c r="CV5" s="98"/>
      <c r="CW5" s="98"/>
      <c r="CX5" s="98"/>
      <c r="CY5" s="98"/>
      <c r="CZ5" s="98"/>
      <c r="DA5" s="98"/>
      <c r="DB5" s="98"/>
      <c r="DC5" s="98"/>
      <c r="DD5" s="98"/>
      <c r="DE5" s="98"/>
      <c r="DF5" s="98"/>
      <c r="DG5" s="98"/>
      <c r="DH5" s="98"/>
      <c r="DI5" s="98"/>
      <c r="DJ5" s="98"/>
      <c r="DK5" s="98"/>
      <c r="DL5" s="98"/>
      <c r="DM5" s="98"/>
      <c r="DN5" s="98"/>
      <c r="DO5" s="98"/>
      <c r="DP5" s="98"/>
      <c r="DQ5" s="98"/>
      <c r="DR5" s="98"/>
      <c r="DS5" s="98"/>
      <c r="DT5" s="98"/>
      <c r="DU5" s="98"/>
      <c r="DV5" s="98"/>
      <c r="DW5" s="98"/>
      <c r="DX5" s="98"/>
      <c r="DY5" s="98"/>
      <c r="DZ5" s="98"/>
      <c r="EA5" s="98"/>
      <c r="EB5" s="98"/>
      <c r="EC5" s="98"/>
      <c r="ED5" s="98"/>
      <c r="EE5" s="98"/>
      <c r="EF5" s="98"/>
      <c r="EG5" s="98"/>
      <c r="EH5" s="98"/>
      <c r="EI5" s="98"/>
      <c r="EJ5" s="98"/>
      <c r="EK5" s="98"/>
      <c r="EL5" s="98"/>
      <c r="EM5" s="98"/>
      <c r="EN5" s="98"/>
      <c r="EO5" s="98"/>
      <c r="EP5" s="98"/>
      <c r="EQ5" s="98"/>
      <c r="ER5" s="98"/>
      <c r="ES5" s="98"/>
      <c r="ET5" s="98"/>
      <c r="EU5" s="98"/>
      <c r="EV5" s="98"/>
      <c r="EW5" s="98"/>
      <c r="EX5" s="98"/>
      <c r="EY5" s="98"/>
      <c r="EZ5" s="98"/>
      <c r="FA5" s="98"/>
      <c r="FB5" s="98"/>
      <c r="FC5" s="98"/>
      <c r="FD5" s="98"/>
      <c r="FE5" s="98"/>
      <c r="FF5" s="98"/>
      <c r="FG5" s="98"/>
      <c r="FH5" s="98"/>
      <c r="FI5" s="98"/>
      <c r="FJ5" s="98"/>
      <c r="FK5" s="98"/>
      <c r="FL5" s="98"/>
      <c r="FM5" s="98"/>
      <c r="FN5" s="98"/>
      <c r="FO5" s="98"/>
      <c r="FP5" s="98"/>
      <c r="FQ5" s="98"/>
      <c r="FR5" s="98"/>
      <c r="FS5" s="98"/>
      <c r="FT5" s="98"/>
      <c r="FU5" s="98"/>
      <c r="FV5" s="98"/>
      <c r="FW5" s="98"/>
      <c r="FX5" s="98"/>
      <c r="FY5" s="98"/>
      <c r="FZ5" s="98"/>
      <c r="GA5" s="98"/>
      <c r="GB5" s="98"/>
      <c r="GC5" s="98"/>
      <c r="GD5" s="98"/>
      <c r="GE5" s="98"/>
      <c r="GF5" s="98"/>
      <c r="GG5" s="98"/>
      <c r="GH5" s="98"/>
      <c r="GI5" s="98"/>
      <c r="GJ5" s="98"/>
      <c r="GK5" s="98"/>
      <c r="GL5" s="98"/>
      <c r="GM5" s="98"/>
      <c r="GN5" s="98"/>
      <c r="GO5" s="98"/>
      <c r="GP5" s="98"/>
      <c r="GQ5" s="98"/>
      <c r="GR5" s="98"/>
      <c r="GS5" s="98"/>
      <c r="GT5" s="98"/>
      <c r="GU5" s="98"/>
      <c r="GV5" s="98"/>
      <c r="GW5" s="98"/>
      <c r="GX5" s="98"/>
      <c r="GY5" s="98"/>
      <c r="GZ5" s="98"/>
      <c r="HA5" s="98"/>
      <c r="HB5" s="98"/>
      <c r="HC5" s="98"/>
      <c r="HD5" s="98"/>
      <c r="HE5" s="98"/>
      <c r="HF5" s="98"/>
      <c r="HG5" s="98"/>
      <c r="HH5" s="98"/>
      <c r="HI5" s="98"/>
      <c r="HJ5" s="98"/>
      <c r="HK5" s="98"/>
      <c r="HL5" s="98"/>
      <c r="HM5" s="98"/>
      <c r="HN5" s="98"/>
      <c r="HO5" s="98"/>
      <c r="HP5" s="98"/>
      <c r="HQ5" s="98"/>
      <c r="HR5" s="98"/>
      <c r="HS5" s="98"/>
      <c r="HT5" s="98"/>
      <c r="HU5" s="98"/>
      <c r="HV5" s="98"/>
      <c r="HW5" s="98"/>
      <c r="HX5" s="98"/>
      <c r="HY5" s="98"/>
      <c r="HZ5" s="98"/>
      <c r="IA5" s="98"/>
      <c r="IB5" s="98"/>
      <c r="IC5" s="98"/>
      <c r="ID5" s="98"/>
      <c r="IE5" s="98"/>
      <c r="IF5" s="98"/>
      <c r="IG5" s="98"/>
      <c r="IH5" s="98"/>
      <c r="II5" s="98"/>
      <c r="IJ5" s="98"/>
      <c r="IK5" s="98"/>
      <c r="IL5" s="98"/>
      <c r="IM5" s="98"/>
      <c r="IN5" s="98"/>
      <c r="IO5" s="98"/>
      <c r="IP5" s="98"/>
    </row>
    <row r="6" spans="1:250" s="117" customFormat="1" ht="9" customHeight="1">
      <c r="A6" s="325"/>
      <c r="B6" s="306"/>
      <c r="C6" s="323"/>
      <c r="D6" s="323"/>
      <c r="E6" s="218"/>
      <c r="F6" s="335"/>
      <c r="G6" s="335"/>
      <c r="H6" s="335"/>
      <c r="I6" s="335"/>
      <c r="J6" s="335"/>
      <c r="K6" s="335"/>
      <c r="L6" s="335"/>
      <c r="M6" s="335"/>
      <c r="N6" s="335"/>
      <c r="O6" s="335"/>
      <c r="P6" s="335"/>
      <c r="Q6" s="325"/>
      <c r="R6" s="330"/>
      <c r="S6" s="98"/>
      <c r="T6" s="98"/>
      <c r="U6" s="98"/>
      <c r="V6" s="98"/>
      <c r="W6" s="98"/>
      <c r="X6" s="98"/>
      <c r="Y6" s="98"/>
      <c r="Z6" s="98"/>
      <c r="AA6" s="98"/>
      <c r="AB6" s="98"/>
      <c r="AC6" s="98"/>
      <c r="AD6" s="98"/>
      <c r="AE6" s="98"/>
      <c r="AF6" s="98"/>
      <c r="AG6" s="98"/>
      <c r="AH6" s="98"/>
      <c r="AI6" s="98"/>
      <c r="AJ6" s="98"/>
      <c r="AK6" s="98"/>
      <c r="AL6" s="98"/>
      <c r="AM6" s="98"/>
      <c r="AN6" s="98"/>
      <c r="AO6" s="98"/>
      <c r="AP6" s="98"/>
      <c r="AQ6" s="98"/>
      <c r="AR6" s="98"/>
      <c r="AS6" s="98"/>
      <c r="AT6" s="98"/>
      <c r="AU6" s="98"/>
      <c r="AV6" s="98"/>
      <c r="AW6" s="98"/>
      <c r="AX6" s="98"/>
      <c r="AY6" s="98"/>
      <c r="AZ6" s="98"/>
      <c r="BA6" s="98"/>
      <c r="BB6" s="98"/>
      <c r="BC6" s="98"/>
      <c r="BD6" s="98"/>
      <c r="BE6" s="98"/>
      <c r="BF6" s="98"/>
      <c r="BG6" s="98"/>
      <c r="BH6" s="98"/>
      <c r="BI6" s="98"/>
      <c r="BJ6" s="98"/>
      <c r="BK6" s="98"/>
      <c r="BL6" s="98"/>
      <c r="BM6" s="98"/>
      <c r="BN6" s="98"/>
      <c r="BO6" s="98"/>
      <c r="BP6" s="98"/>
      <c r="BQ6" s="98"/>
      <c r="BR6" s="98"/>
      <c r="BS6" s="98"/>
      <c r="BT6" s="98"/>
      <c r="BU6" s="98"/>
      <c r="BV6" s="98"/>
      <c r="BW6" s="98"/>
      <c r="BX6" s="98"/>
      <c r="BY6" s="98"/>
      <c r="BZ6" s="98"/>
      <c r="CA6" s="98"/>
      <c r="CB6" s="98"/>
      <c r="CC6" s="98"/>
      <c r="CD6" s="98"/>
      <c r="CE6" s="98"/>
      <c r="CF6" s="98"/>
      <c r="CG6" s="98"/>
      <c r="CH6" s="98"/>
      <c r="CI6" s="98"/>
      <c r="CJ6" s="98"/>
      <c r="CK6" s="98"/>
      <c r="CL6" s="98"/>
      <c r="CM6" s="98"/>
      <c r="CN6" s="98"/>
      <c r="CO6" s="98"/>
      <c r="CP6" s="98"/>
      <c r="CQ6" s="98"/>
      <c r="CR6" s="98"/>
      <c r="CS6" s="98"/>
      <c r="CT6" s="98"/>
      <c r="CU6" s="98"/>
      <c r="CV6" s="98"/>
      <c r="CW6" s="98"/>
      <c r="CX6" s="98"/>
      <c r="CY6" s="98"/>
      <c r="CZ6" s="98"/>
      <c r="DA6" s="98"/>
      <c r="DB6" s="98"/>
      <c r="DC6" s="98"/>
      <c r="DD6" s="98"/>
      <c r="DE6" s="98"/>
      <c r="DF6" s="98"/>
      <c r="DG6" s="98"/>
      <c r="DH6" s="98"/>
      <c r="DI6" s="98"/>
      <c r="DJ6" s="98"/>
      <c r="DK6" s="98"/>
      <c r="DL6" s="98"/>
      <c r="DM6" s="98"/>
      <c r="DN6" s="98"/>
      <c r="DO6" s="98"/>
      <c r="DP6" s="98"/>
      <c r="DQ6" s="98"/>
      <c r="DR6" s="98"/>
      <c r="DS6" s="98"/>
      <c r="DT6" s="98"/>
      <c r="DU6" s="98"/>
      <c r="DV6" s="98"/>
      <c r="DW6" s="98"/>
      <c r="DX6" s="98"/>
      <c r="DY6" s="98"/>
      <c r="DZ6" s="98"/>
      <c r="EA6" s="98"/>
      <c r="EB6" s="98"/>
      <c r="EC6" s="98"/>
      <c r="ED6" s="98"/>
      <c r="EE6" s="98"/>
      <c r="EF6" s="98"/>
      <c r="EG6" s="98"/>
      <c r="EH6" s="98"/>
      <c r="EI6" s="98"/>
      <c r="EJ6" s="98"/>
      <c r="EK6" s="98"/>
      <c r="EL6" s="98"/>
      <c r="EM6" s="98"/>
      <c r="EN6" s="98"/>
      <c r="EO6" s="98"/>
      <c r="EP6" s="98"/>
      <c r="EQ6" s="98"/>
      <c r="ER6" s="98"/>
      <c r="ES6" s="98"/>
      <c r="ET6" s="98"/>
      <c r="EU6" s="98"/>
      <c r="EV6" s="98"/>
      <c r="EW6" s="98"/>
      <c r="EX6" s="98"/>
      <c r="EY6" s="98"/>
      <c r="EZ6" s="98"/>
      <c r="FA6" s="98"/>
      <c r="FB6" s="98"/>
      <c r="FC6" s="98"/>
      <c r="FD6" s="98"/>
      <c r="FE6" s="98"/>
      <c r="FF6" s="98"/>
      <c r="FG6" s="98"/>
      <c r="FH6" s="98"/>
      <c r="FI6" s="98"/>
      <c r="FJ6" s="98"/>
      <c r="FK6" s="98"/>
      <c r="FL6" s="98"/>
      <c r="FM6" s="98"/>
      <c r="FN6" s="98"/>
      <c r="FO6" s="98"/>
      <c r="FP6" s="98"/>
      <c r="FQ6" s="98"/>
      <c r="FR6" s="98"/>
      <c r="FS6" s="98"/>
      <c r="FT6" s="98"/>
      <c r="FU6" s="98"/>
      <c r="FV6" s="98"/>
      <c r="FW6" s="98"/>
      <c r="FX6" s="98"/>
      <c r="FY6" s="98"/>
      <c r="FZ6" s="98"/>
      <c r="GA6" s="98"/>
      <c r="GB6" s="98"/>
      <c r="GC6" s="98"/>
      <c r="GD6" s="98"/>
      <c r="GE6" s="98"/>
      <c r="GF6" s="98"/>
      <c r="GG6" s="98"/>
      <c r="GH6" s="98"/>
      <c r="GI6" s="98"/>
      <c r="GJ6" s="98"/>
      <c r="GK6" s="98"/>
      <c r="GL6" s="98"/>
      <c r="GM6" s="98"/>
      <c r="GN6" s="98"/>
      <c r="GO6" s="98"/>
      <c r="GP6" s="98"/>
      <c r="GQ6" s="98"/>
      <c r="GR6" s="98"/>
      <c r="GS6" s="98"/>
      <c r="GT6" s="98"/>
      <c r="GU6" s="98"/>
      <c r="GV6" s="98"/>
      <c r="GW6" s="98"/>
      <c r="GX6" s="98"/>
      <c r="GY6" s="98"/>
      <c r="GZ6" s="98"/>
      <c r="HA6" s="98"/>
      <c r="HB6" s="98"/>
      <c r="HC6" s="98"/>
      <c r="HD6" s="98"/>
      <c r="HE6" s="98"/>
      <c r="HF6" s="98"/>
      <c r="HG6" s="98"/>
      <c r="HH6" s="98"/>
      <c r="HI6" s="98"/>
      <c r="HJ6" s="98"/>
      <c r="HK6" s="98"/>
      <c r="HL6" s="98"/>
      <c r="HM6" s="98"/>
      <c r="HN6" s="98"/>
      <c r="HO6" s="98"/>
      <c r="HP6" s="98"/>
      <c r="HQ6" s="98"/>
      <c r="HR6" s="98"/>
      <c r="HS6" s="98"/>
      <c r="HT6" s="98"/>
      <c r="HU6" s="98"/>
      <c r="HV6" s="98"/>
      <c r="HW6" s="98"/>
      <c r="HX6" s="98"/>
      <c r="HY6" s="98"/>
      <c r="HZ6" s="98"/>
      <c r="IA6" s="98"/>
      <c r="IB6" s="98"/>
      <c r="IC6" s="98"/>
      <c r="ID6" s="98"/>
      <c r="IE6" s="98"/>
      <c r="IF6" s="98"/>
      <c r="IG6" s="98"/>
      <c r="IH6" s="98"/>
      <c r="II6" s="98"/>
      <c r="IJ6" s="98"/>
      <c r="IK6" s="98"/>
      <c r="IL6" s="98"/>
      <c r="IM6" s="98"/>
      <c r="IN6" s="98"/>
      <c r="IO6" s="98"/>
      <c r="IP6" s="98"/>
    </row>
    <row r="7" spans="1:250" s="117" customFormat="1" ht="10.5" customHeight="1">
      <c r="A7" s="325"/>
      <c r="B7" s="306"/>
      <c r="C7" s="323"/>
      <c r="D7" s="323"/>
      <c r="E7" s="318"/>
      <c r="F7" s="336"/>
      <c r="G7" s="336"/>
      <c r="H7" s="336"/>
      <c r="I7" s="336"/>
      <c r="J7" s="336"/>
      <c r="K7" s="336"/>
      <c r="L7" s="336"/>
      <c r="M7" s="336"/>
      <c r="N7" s="335"/>
      <c r="O7" s="335"/>
      <c r="P7" s="335"/>
      <c r="Q7" s="325"/>
      <c r="R7" s="330"/>
      <c r="S7" s="99"/>
      <c r="T7" s="99"/>
      <c r="U7" s="99"/>
      <c r="V7" s="99"/>
      <c r="W7" s="99"/>
      <c r="X7" s="99"/>
      <c r="Y7" s="99"/>
      <c r="Z7" s="99"/>
      <c r="AA7" s="99"/>
      <c r="AB7" s="99"/>
      <c r="AC7" s="99"/>
      <c r="AD7" s="99"/>
      <c r="AE7" s="99"/>
      <c r="AF7" s="99"/>
      <c r="AG7" s="99"/>
      <c r="AH7" s="99"/>
      <c r="AI7" s="99"/>
      <c r="AJ7" s="99"/>
      <c r="AK7" s="99"/>
      <c r="AL7" s="99"/>
      <c r="AM7" s="99"/>
      <c r="AN7" s="99"/>
      <c r="AO7" s="99"/>
      <c r="AP7" s="99"/>
      <c r="AQ7" s="99"/>
      <c r="AR7" s="99"/>
      <c r="AS7" s="99"/>
      <c r="AT7" s="99"/>
      <c r="AU7" s="99"/>
      <c r="AV7" s="99"/>
      <c r="AW7" s="99"/>
      <c r="AX7" s="99"/>
      <c r="AY7" s="99"/>
      <c r="AZ7" s="99"/>
      <c r="BA7" s="99"/>
      <c r="BB7" s="99"/>
      <c r="BC7" s="99"/>
      <c r="BD7" s="99"/>
      <c r="BE7" s="99"/>
      <c r="BF7" s="99"/>
      <c r="BG7" s="99"/>
      <c r="BH7" s="99"/>
      <c r="BI7" s="99"/>
      <c r="BJ7" s="99"/>
      <c r="BK7" s="99"/>
      <c r="BL7" s="99"/>
      <c r="BM7" s="99"/>
      <c r="BN7" s="99"/>
      <c r="BO7" s="99"/>
      <c r="BP7" s="99"/>
      <c r="BQ7" s="99"/>
      <c r="BR7" s="99"/>
      <c r="BS7" s="99"/>
      <c r="BT7" s="99"/>
      <c r="BU7" s="99"/>
      <c r="BV7" s="99"/>
      <c r="BW7" s="99"/>
      <c r="BX7" s="99"/>
      <c r="BY7" s="99"/>
      <c r="BZ7" s="99"/>
      <c r="CA7" s="99"/>
      <c r="CB7" s="99"/>
      <c r="CC7" s="99"/>
      <c r="CD7" s="99"/>
      <c r="CE7" s="99"/>
      <c r="CF7" s="99"/>
      <c r="CG7" s="99"/>
      <c r="CH7" s="99"/>
      <c r="CI7" s="99"/>
      <c r="CJ7" s="99"/>
      <c r="CK7" s="99"/>
      <c r="CL7" s="99"/>
      <c r="CM7" s="99"/>
      <c r="CN7" s="99"/>
      <c r="CO7" s="99"/>
      <c r="CP7" s="99"/>
      <c r="CQ7" s="99"/>
      <c r="CR7" s="99"/>
      <c r="CS7" s="99"/>
      <c r="CT7" s="99"/>
      <c r="CU7" s="99"/>
      <c r="CV7" s="99"/>
      <c r="CW7" s="99"/>
      <c r="CX7" s="99"/>
      <c r="CY7" s="99"/>
      <c r="CZ7" s="99"/>
      <c r="DA7" s="99"/>
      <c r="DB7" s="99"/>
      <c r="DC7" s="99"/>
      <c r="DD7" s="99"/>
      <c r="DE7" s="99"/>
      <c r="DF7" s="99"/>
      <c r="DG7" s="99"/>
      <c r="DH7" s="99"/>
      <c r="DI7" s="99"/>
      <c r="DJ7" s="99"/>
      <c r="DK7" s="99"/>
      <c r="DL7" s="99"/>
      <c r="DM7" s="99"/>
      <c r="DN7" s="99"/>
      <c r="DO7" s="99"/>
      <c r="DP7" s="99"/>
      <c r="DQ7" s="99"/>
      <c r="DR7" s="99"/>
      <c r="DS7" s="99"/>
      <c r="DT7" s="99"/>
      <c r="DU7" s="99"/>
      <c r="DV7" s="99"/>
      <c r="DW7" s="99"/>
      <c r="DX7" s="99"/>
      <c r="DY7" s="99"/>
      <c r="DZ7" s="99"/>
      <c r="EA7" s="99"/>
      <c r="EB7" s="99"/>
      <c r="EC7" s="99"/>
      <c r="ED7" s="99"/>
      <c r="EE7" s="99"/>
      <c r="EF7" s="99"/>
      <c r="EG7" s="99"/>
      <c r="EH7" s="99"/>
      <c r="EI7" s="99"/>
      <c r="EJ7" s="99"/>
      <c r="EK7" s="99"/>
      <c r="EL7" s="99"/>
      <c r="EM7" s="99"/>
      <c r="EN7" s="99"/>
      <c r="EO7" s="99"/>
      <c r="EP7" s="99"/>
      <c r="EQ7" s="99"/>
      <c r="ER7" s="99"/>
      <c r="ES7" s="99"/>
      <c r="ET7" s="99"/>
      <c r="EU7" s="99"/>
      <c r="EV7" s="99"/>
      <c r="EW7" s="99"/>
      <c r="EX7" s="99"/>
      <c r="EY7" s="99"/>
      <c r="EZ7" s="99"/>
      <c r="FA7" s="99"/>
      <c r="FB7" s="99"/>
      <c r="FC7" s="99"/>
      <c r="FD7" s="99"/>
      <c r="FE7" s="99"/>
      <c r="FF7" s="99"/>
      <c r="FG7" s="99"/>
      <c r="FH7" s="99"/>
      <c r="FI7" s="99"/>
      <c r="FJ7" s="99"/>
      <c r="FK7" s="99"/>
      <c r="FL7" s="99"/>
      <c r="FM7" s="99"/>
      <c r="FN7" s="99"/>
      <c r="FO7" s="99"/>
      <c r="FP7" s="99"/>
      <c r="FQ7" s="99"/>
      <c r="FR7" s="99"/>
      <c r="FS7" s="99"/>
      <c r="FT7" s="99"/>
      <c r="FU7" s="99"/>
      <c r="FV7" s="99"/>
      <c r="FW7" s="99"/>
      <c r="FX7" s="99"/>
      <c r="FY7" s="99"/>
      <c r="FZ7" s="99"/>
      <c r="GA7" s="99"/>
      <c r="GB7" s="99"/>
      <c r="GC7" s="99"/>
      <c r="GD7" s="99"/>
      <c r="GE7" s="99"/>
      <c r="GF7" s="99"/>
      <c r="GG7" s="99"/>
      <c r="GH7" s="99"/>
      <c r="GI7" s="99"/>
      <c r="GJ7" s="99"/>
      <c r="GK7" s="99"/>
      <c r="GL7" s="99"/>
      <c r="GM7" s="99"/>
      <c r="GN7" s="99"/>
      <c r="GO7" s="99"/>
      <c r="GP7" s="99"/>
      <c r="GQ7" s="99"/>
      <c r="GR7" s="99"/>
      <c r="GS7" s="99"/>
      <c r="GT7" s="99"/>
      <c r="GU7" s="99"/>
      <c r="GV7" s="99"/>
      <c r="GW7" s="99"/>
      <c r="GX7" s="99"/>
      <c r="GY7" s="99"/>
      <c r="GZ7" s="99"/>
      <c r="HA7" s="99"/>
      <c r="HB7" s="99"/>
      <c r="HC7" s="99"/>
      <c r="HD7" s="99"/>
      <c r="HE7" s="99"/>
      <c r="HF7" s="99"/>
      <c r="HG7" s="99"/>
      <c r="HH7" s="99"/>
      <c r="HI7" s="99"/>
      <c r="HJ7" s="99"/>
      <c r="HK7" s="99"/>
      <c r="HL7" s="99"/>
      <c r="HM7" s="99"/>
      <c r="HN7" s="99"/>
      <c r="HO7" s="99"/>
      <c r="HP7" s="99"/>
      <c r="HQ7" s="99"/>
      <c r="HR7" s="99"/>
      <c r="HS7" s="99"/>
      <c r="HT7" s="99"/>
      <c r="HU7" s="99"/>
      <c r="HV7" s="99"/>
      <c r="HW7" s="99"/>
      <c r="HX7" s="99"/>
      <c r="HY7" s="99"/>
      <c r="HZ7" s="99"/>
      <c r="IA7" s="99"/>
      <c r="IB7" s="99"/>
      <c r="IC7" s="99"/>
      <c r="ID7" s="99"/>
      <c r="IE7" s="99"/>
      <c r="IF7" s="99"/>
      <c r="IG7" s="99"/>
      <c r="IH7" s="99"/>
      <c r="II7" s="99"/>
      <c r="IJ7" s="99"/>
      <c r="IK7" s="99"/>
      <c r="IL7" s="99"/>
      <c r="IM7" s="99"/>
      <c r="IN7" s="99"/>
      <c r="IO7" s="99"/>
      <c r="IP7" s="99"/>
    </row>
    <row r="8" spans="1:250" s="117" customFormat="1" ht="35.25" customHeight="1">
      <c r="A8" s="325"/>
      <c r="B8" s="321" t="s">
        <v>82</v>
      </c>
      <c r="C8" s="198" t="s">
        <v>83</v>
      </c>
      <c r="D8" s="198" t="s">
        <v>84</v>
      </c>
      <c r="E8" s="319" t="s">
        <v>43</v>
      </c>
      <c r="F8" s="337"/>
      <c r="G8" s="306"/>
      <c r="H8" s="337" t="s">
        <v>32</v>
      </c>
      <c r="I8" s="337"/>
      <c r="J8" s="306"/>
      <c r="K8" s="319" t="s">
        <v>72</v>
      </c>
      <c r="L8" s="337"/>
      <c r="M8" s="337"/>
      <c r="N8" s="123"/>
      <c r="O8" s="123"/>
      <c r="P8" s="123"/>
      <c r="Q8" s="325"/>
      <c r="R8" s="330"/>
      <c r="S8" s="99"/>
      <c r="T8" s="99"/>
      <c r="U8" s="99"/>
      <c r="V8" s="99"/>
      <c r="W8" s="99"/>
      <c r="X8" s="99"/>
      <c r="Y8" s="99"/>
      <c r="Z8" s="99"/>
      <c r="AA8" s="99"/>
      <c r="AB8" s="99"/>
      <c r="AC8" s="99"/>
      <c r="AD8" s="99"/>
      <c r="AE8" s="99"/>
      <c r="AF8" s="99"/>
      <c r="AG8" s="99"/>
      <c r="AH8" s="99"/>
      <c r="AI8" s="99"/>
      <c r="AJ8" s="99"/>
      <c r="AK8" s="99"/>
      <c r="AL8" s="99"/>
      <c r="AM8" s="99"/>
      <c r="AN8" s="99"/>
      <c r="AO8" s="99"/>
      <c r="AP8" s="99"/>
      <c r="AQ8" s="99"/>
      <c r="AR8" s="99"/>
      <c r="AS8" s="99"/>
      <c r="AT8" s="99"/>
      <c r="AU8" s="99"/>
      <c r="AV8" s="99"/>
      <c r="AW8" s="99"/>
      <c r="AX8" s="99"/>
      <c r="AY8" s="99"/>
      <c r="AZ8" s="99"/>
      <c r="BA8" s="99"/>
      <c r="BB8" s="99"/>
      <c r="BC8" s="99"/>
      <c r="BD8" s="99"/>
      <c r="BE8" s="99"/>
      <c r="BF8" s="99"/>
      <c r="BG8" s="99"/>
      <c r="BH8" s="99"/>
      <c r="BI8" s="99"/>
      <c r="BJ8" s="99"/>
      <c r="BK8" s="99"/>
      <c r="BL8" s="99"/>
      <c r="BM8" s="99"/>
      <c r="BN8" s="99"/>
      <c r="BO8" s="99"/>
      <c r="BP8" s="99"/>
      <c r="BQ8" s="99"/>
      <c r="BR8" s="99"/>
      <c r="BS8" s="99"/>
      <c r="BT8" s="99"/>
      <c r="BU8" s="99"/>
      <c r="BV8" s="99"/>
      <c r="BW8" s="99"/>
      <c r="BX8" s="99"/>
      <c r="BY8" s="99"/>
      <c r="BZ8" s="99"/>
      <c r="CA8" s="99"/>
      <c r="CB8" s="99"/>
      <c r="CC8" s="99"/>
      <c r="CD8" s="99"/>
      <c r="CE8" s="99"/>
      <c r="CF8" s="99"/>
      <c r="CG8" s="99"/>
      <c r="CH8" s="99"/>
      <c r="CI8" s="99"/>
      <c r="CJ8" s="99"/>
      <c r="CK8" s="99"/>
      <c r="CL8" s="99"/>
      <c r="CM8" s="99"/>
      <c r="CN8" s="99"/>
      <c r="CO8" s="99"/>
      <c r="CP8" s="99"/>
      <c r="CQ8" s="99"/>
      <c r="CR8" s="99"/>
      <c r="CS8" s="99"/>
      <c r="CT8" s="99"/>
      <c r="CU8" s="99"/>
      <c r="CV8" s="99"/>
      <c r="CW8" s="99"/>
      <c r="CX8" s="99"/>
      <c r="CY8" s="99"/>
      <c r="CZ8" s="99"/>
      <c r="DA8" s="99"/>
      <c r="DB8" s="99"/>
      <c r="DC8" s="99"/>
      <c r="DD8" s="99"/>
      <c r="DE8" s="99"/>
      <c r="DF8" s="99"/>
      <c r="DG8" s="99"/>
      <c r="DH8" s="99"/>
      <c r="DI8" s="99"/>
      <c r="DJ8" s="99"/>
      <c r="DK8" s="99"/>
      <c r="DL8" s="99"/>
      <c r="DM8" s="99"/>
      <c r="DN8" s="99"/>
      <c r="DO8" s="99"/>
      <c r="DP8" s="99"/>
      <c r="DQ8" s="99"/>
      <c r="DR8" s="99"/>
      <c r="DS8" s="99"/>
      <c r="DT8" s="99"/>
      <c r="DU8" s="99"/>
      <c r="DV8" s="99"/>
      <c r="DW8" s="99"/>
      <c r="DX8" s="99"/>
      <c r="DY8" s="99"/>
      <c r="DZ8" s="99"/>
      <c r="EA8" s="99"/>
      <c r="EB8" s="99"/>
      <c r="EC8" s="99"/>
      <c r="ED8" s="99"/>
      <c r="EE8" s="99"/>
      <c r="EF8" s="99"/>
      <c r="EG8" s="99"/>
      <c r="EH8" s="99"/>
      <c r="EI8" s="99"/>
      <c r="EJ8" s="99"/>
      <c r="EK8" s="99"/>
      <c r="EL8" s="99"/>
      <c r="EM8" s="99"/>
      <c r="EN8" s="99"/>
      <c r="EO8" s="99"/>
      <c r="EP8" s="99"/>
      <c r="EQ8" s="99"/>
      <c r="ER8" s="99"/>
      <c r="ES8" s="99"/>
      <c r="ET8" s="99"/>
      <c r="EU8" s="99"/>
      <c r="EV8" s="99"/>
      <c r="EW8" s="99"/>
      <c r="EX8" s="99"/>
      <c r="EY8" s="99"/>
      <c r="EZ8" s="99"/>
      <c r="FA8" s="99"/>
      <c r="FB8" s="99"/>
      <c r="FC8" s="99"/>
      <c r="FD8" s="99"/>
      <c r="FE8" s="99"/>
      <c r="FF8" s="99"/>
      <c r="FG8" s="99"/>
      <c r="FH8" s="99"/>
      <c r="FI8" s="99"/>
      <c r="FJ8" s="99"/>
      <c r="FK8" s="99"/>
      <c r="FL8" s="99"/>
      <c r="FM8" s="99"/>
      <c r="FN8" s="99"/>
      <c r="FO8" s="99"/>
      <c r="FP8" s="99"/>
      <c r="FQ8" s="99"/>
      <c r="FR8" s="99"/>
      <c r="FS8" s="99"/>
      <c r="FT8" s="99"/>
      <c r="FU8" s="99"/>
      <c r="FV8" s="99"/>
      <c r="FW8" s="99"/>
      <c r="FX8" s="99"/>
      <c r="FY8" s="99"/>
      <c r="FZ8" s="99"/>
      <c r="GA8" s="99"/>
      <c r="GB8" s="99"/>
      <c r="GC8" s="99"/>
      <c r="GD8" s="99"/>
      <c r="GE8" s="99"/>
      <c r="GF8" s="99"/>
      <c r="GG8" s="99"/>
      <c r="GH8" s="99"/>
      <c r="GI8" s="99"/>
      <c r="GJ8" s="99"/>
      <c r="GK8" s="99"/>
      <c r="GL8" s="99"/>
      <c r="GM8" s="99"/>
      <c r="GN8" s="99"/>
      <c r="GO8" s="99"/>
      <c r="GP8" s="99"/>
      <c r="GQ8" s="99"/>
      <c r="GR8" s="99"/>
      <c r="GS8" s="99"/>
      <c r="GT8" s="99"/>
      <c r="GU8" s="99"/>
      <c r="GV8" s="99"/>
      <c r="GW8" s="99"/>
      <c r="GX8" s="99"/>
      <c r="GY8" s="99"/>
      <c r="GZ8" s="99"/>
      <c r="HA8" s="99"/>
      <c r="HB8" s="99"/>
      <c r="HC8" s="99"/>
      <c r="HD8" s="99"/>
      <c r="HE8" s="99"/>
      <c r="HF8" s="99"/>
      <c r="HG8" s="99"/>
      <c r="HH8" s="99"/>
      <c r="HI8" s="99"/>
      <c r="HJ8" s="99"/>
      <c r="HK8" s="99"/>
      <c r="HL8" s="99"/>
      <c r="HM8" s="99"/>
      <c r="HN8" s="99"/>
      <c r="HO8" s="99"/>
      <c r="HP8" s="99"/>
      <c r="HQ8" s="99"/>
      <c r="HR8" s="99"/>
      <c r="HS8" s="99"/>
      <c r="HT8" s="99"/>
      <c r="HU8" s="99"/>
      <c r="HV8" s="99"/>
      <c r="HW8" s="99"/>
      <c r="HX8" s="99"/>
      <c r="HY8" s="99"/>
      <c r="HZ8" s="99"/>
      <c r="IA8" s="99"/>
      <c r="IB8" s="99"/>
      <c r="IC8" s="99"/>
      <c r="ID8" s="99"/>
      <c r="IE8" s="99"/>
      <c r="IF8" s="99"/>
      <c r="IG8" s="99"/>
      <c r="IH8" s="99"/>
      <c r="II8" s="99"/>
      <c r="IJ8" s="99"/>
      <c r="IK8" s="99"/>
      <c r="IL8" s="99"/>
      <c r="IM8" s="99"/>
      <c r="IN8" s="99"/>
      <c r="IO8" s="99"/>
      <c r="IP8" s="99"/>
    </row>
    <row r="9" spans="1:250" s="117" customFormat="1" ht="12.75" customHeight="1">
      <c r="A9" s="325"/>
      <c r="B9" s="221"/>
      <c r="C9" s="199"/>
      <c r="D9" s="199"/>
      <c r="E9" s="321" t="s">
        <v>82</v>
      </c>
      <c r="F9" s="198" t="s">
        <v>83</v>
      </c>
      <c r="G9" s="198" t="s">
        <v>84</v>
      </c>
      <c r="H9" s="321" t="s">
        <v>82</v>
      </c>
      <c r="I9" s="198" t="s">
        <v>83</v>
      </c>
      <c r="J9" s="198" t="s">
        <v>84</v>
      </c>
      <c r="K9" s="198" t="s">
        <v>82</v>
      </c>
      <c r="L9" s="198" t="s">
        <v>83</v>
      </c>
      <c r="M9" s="217" t="s">
        <v>84</v>
      </c>
      <c r="N9" s="335"/>
      <c r="O9" s="335"/>
      <c r="P9" s="335"/>
      <c r="Q9" s="325"/>
      <c r="R9" s="330"/>
      <c r="S9" s="99"/>
      <c r="T9" s="99"/>
      <c r="U9" s="99"/>
      <c r="V9" s="99"/>
      <c r="W9" s="99"/>
      <c r="X9" s="99"/>
      <c r="Y9" s="99"/>
      <c r="Z9" s="99"/>
      <c r="AA9" s="99"/>
      <c r="AB9" s="99"/>
      <c r="AC9" s="99"/>
      <c r="AD9" s="99"/>
      <c r="AE9" s="99"/>
      <c r="AF9" s="99"/>
      <c r="AG9" s="99"/>
      <c r="AH9" s="99"/>
      <c r="AI9" s="99"/>
      <c r="AJ9" s="99"/>
      <c r="AK9" s="99"/>
      <c r="AL9" s="99"/>
      <c r="AM9" s="99"/>
      <c r="AN9" s="99"/>
      <c r="AO9" s="99"/>
      <c r="AP9" s="99"/>
      <c r="AQ9" s="99"/>
      <c r="AR9" s="99"/>
      <c r="AS9" s="99"/>
      <c r="AT9" s="99"/>
      <c r="AU9" s="99"/>
      <c r="AV9" s="99"/>
      <c r="AW9" s="99"/>
      <c r="AX9" s="99"/>
      <c r="AY9" s="99"/>
      <c r="AZ9" s="99"/>
      <c r="BA9" s="99"/>
      <c r="BB9" s="99"/>
      <c r="BC9" s="99"/>
      <c r="BD9" s="99"/>
      <c r="BE9" s="99"/>
      <c r="BF9" s="99"/>
      <c r="BG9" s="99"/>
      <c r="BH9" s="99"/>
      <c r="BI9" s="99"/>
      <c r="BJ9" s="99"/>
      <c r="BK9" s="99"/>
      <c r="BL9" s="99"/>
      <c r="BM9" s="99"/>
      <c r="BN9" s="99"/>
      <c r="BO9" s="99"/>
      <c r="BP9" s="99"/>
      <c r="BQ9" s="99"/>
      <c r="BR9" s="99"/>
      <c r="BS9" s="99"/>
      <c r="BT9" s="99"/>
      <c r="BU9" s="99"/>
      <c r="BV9" s="99"/>
      <c r="BW9" s="99"/>
      <c r="BX9" s="99"/>
      <c r="BY9" s="99"/>
      <c r="BZ9" s="99"/>
      <c r="CA9" s="99"/>
      <c r="CB9" s="99"/>
      <c r="CC9" s="99"/>
      <c r="CD9" s="99"/>
      <c r="CE9" s="99"/>
      <c r="CF9" s="99"/>
      <c r="CG9" s="99"/>
      <c r="CH9" s="99"/>
      <c r="CI9" s="99"/>
      <c r="CJ9" s="99"/>
      <c r="CK9" s="99"/>
      <c r="CL9" s="99"/>
      <c r="CM9" s="99"/>
      <c r="CN9" s="99"/>
      <c r="CO9" s="99"/>
      <c r="CP9" s="99"/>
      <c r="CQ9" s="99"/>
      <c r="CR9" s="99"/>
      <c r="CS9" s="99"/>
      <c r="CT9" s="99"/>
      <c r="CU9" s="99"/>
      <c r="CV9" s="99"/>
      <c r="CW9" s="99"/>
      <c r="CX9" s="99"/>
      <c r="CY9" s="99"/>
      <c r="CZ9" s="99"/>
      <c r="DA9" s="99"/>
      <c r="DB9" s="99"/>
      <c r="DC9" s="99"/>
      <c r="DD9" s="99"/>
      <c r="DE9" s="99"/>
      <c r="DF9" s="99"/>
      <c r="DG9" s="99"/>
      <c r="DH9" s="99"/>
      <c r="DI9" s="99"/>
      <c r="DJ9" s="99"/>
      <c r="DK9" s="99"/>
      <c r="DL9" s="99"/>
      <c r="DM9" s="99"/>
      <c r="DN9" s="99"/>
      <c r="DO9" s="99"/>
      <c r="DP9" s="99"/>
      <c r="DQ9" s="99"/>
      <c r="DR9" s="99"/>
      <c r="DS9" s="99"/>
      <c r="DT9" s="99"/>
      <c r="DU9" s="99"/>
      <c r="DV9" s="99"/>
      <c r="DW9" s="99"/>
      <c r="DX9" s="99"/>
      <c r="DY9" s="99"/>
      <c r="DZ9" s="99"/>
      <c r="EA9" s="99"/>
      <c r="EB9" s="99"/>
      <c r="EC9" s="99"/>
      <c r="ED9" s="99"/>
      <c r="EE9" s="99"/>
      <c r="EF9" s="99"/>
      <c r="EG9" s="99"/>
      <c r="EH9" s="99"/>
      <c r="EI9" s="99"/>
      <c r="EJ9" s="99"/>
      <c r="EK9" s="99"/>
      <c r="EL9" s="99"/>
      <c r="EM9" s="99"/>
      <c r="EN9" s="99"/>
      <c r="EO9" s="99"/>
      <c r="EP9" s="99"/>
      <c r="EQ9" s="99"/>
      <c r="ER9" s="99"/>
      <c r="ES9" s="99"/>
      <c r="ET9" s="99"/>
      <c r="EU9" s="99"/>
      <c r="EV9" s="99"/>
      <c r="EW9" s="99"/>
      <c r="EX9" s="99"/>
      <c r="EY9" s="99"/>
      <c r="EZ9" s="99"/>
      <c r="FA9" s="99"/>
      <c r="FB9" s="99"/>
      <c r="FC9" s="99"/>
      <c r="FD9" s="99"/>
      <c r="FE9" s="99"/>
      <c r="FF9" s="99"/>
      <c r="FG9" s="99"/>
      <c r="FH9" s="99"/>
      <c r="FI9" s="99"/>
      <c r="FJ9" s="99"/>
      <c r="FK9" s="99"/>
      <c r="FL9" s="99"/>
      <c r="FM9" s="99"/>
      <c r="FN9" s="99"/>
      <c r="FO9" s="99"/>
      <c r="FP9" s="99"/>
      <c r="FQ9" s="99"/>
      <c r="FR9" s="99"/>
      <c r="FS9" s="99"/>
      <c r="FT9" s="99"/>
      <c r="FU9" s="99"/>
      <c r="FV9" s="99"/>
      <c r="FW9" s="99"/>
      <c r="FX9" s="99"/>
      <c r="FY9" s="99"/>
      <c r="FZ9" s="99"/>
      <c r="GA9" s="99"/>
      <c r="GB9" s="99"/>
      <c r="GC9" s="99"/>
      <c r="GD9" s="99"/>
      <c r="GE9" s="99"/>
      <c r="GF9" s="99"/>
      <c r="GG9" s="99"/>
      <c r="GH9" s="99"/>
      <c r="GI9" s="99"/>
      <c r="GJ9" s="99"/>
      <c r="GK9" s="99"/>
      <c r="GL9" s="99"/>
      <c r="GM9" s="99"/>
      <c r="GN9" s="99"/>
      <c r="GO9" s="99"/>
      <c r="GP9" s="99"/>
      <c r="GQ9" s="99"/>
      <c r="GR9" s="99"/>
      <c r="GS9" s="99"/>
      <c r="GT9" s="99"/>
      <c r="GU9" s="99"/>
      <c r="GV9" s="99"/>
      <c r="GW9" s="99"/>
      <c r="GX9" s="99"/>
      <c r="GY9" s="99"/>
      <c r="GZ9" s="99"/>
      <c r="HA9" s="99"/>
      <c r="HB9" s="99"/>
      <c r="HC9" s="99"/>
      <c r="HD9" s="99"/>
      <c r="HE9" s="99"/>
      <c r="HF9" s="99"/>
      <c r="HG9" s="99"/>
      <c r="HH9" s="99"/>
      <c r="HI9" s="99"/>
      <c r="HJ9" s="99"/>
      <c r="HK9" s="99"/>
      <c r="HL9" s="99"/>
      <c r="HM9" s="99"/>
      <c r="HN9" s="99"/>
      <c r="HO9" s="99"/>
      <c r="HP9" s="99"/>
      <c r="HQ9" s="99"/>
      <c r="HR9" s="99"/>
      <c r="HS9" s="99"/>
      <c r="HT9" s="99"/>
      <c r="HU9" s="99"/>
      <c r="HV9" s="99"/>
      <c r="HW9" s="99"/>
      <c r="HX9" s="99"/>
      <c r="HY9" s="99"/>
      <c r="HZ9" s="99"/>
      <c r="IA9" s="99"/>
      <c r="IB9" s="99"/>
      <c r="IC9" s="99"/>
      <c r="ID9" s="99"/>
      <c r="IE9" s="99"/>
      <c r="IF9" s="99"/>
      <c r="IG9" s="99"/>
      <c r="IH9" s="99"/>
      <c r="II9" s="99"/>
      <c r="IJ9" s="99"/>
      <c r="IK9" s="99"/>
      <c r="IL9" s="99"/>
      <c r="IM9" s="99"/>
      <c r="IN9" s="99"/>
      <c r="IO9" s="99"/>
      <c r="IP9" s="99"/>
    </row>
    <row r="10" spans="1:250" s="117" customFormat="1" ht="12.75" customHeight="1">
      <c r="A10" s="325"/>
      <c r="B10" s="221"/>
      <c r="C10" s="199"/>
      <c r="D10" s="199"/>
      <c r="E10" s="221"/>
      <c r="F10" s="199"/>
      <c r="G10" s="199"/>
      <c r="H10" s="221"/>
      <c r="I10" s="199"/>
      <c r="J10" s="199"/>
      <c r="K10" s="199"/>
      <c r="L10" s="199"/>
      <c r="M10" s="218"/>
      <c r="N10" s="335"/>
      <c r="O10" s="335"/>
      <c r="P10" s="335"/>
      <c r="Q10" s="325"/>
      <c r="R10" s="330"/>
      <c r="S10" s="98"/>
      <c r="T10" s="98"/>
      <c r="U10" s="98"/>
      <c r="V10" s="98"/>
      <c r="W10" s="98"/>
      <c r="X10" s="98"/>
      <c r="Y10" s="98"/>
      <c r="Z10" s="98"/>
      <c r="AA10" s="98"/>
      <c r="AB10" s="98"/>
      <c r="AC10" s="98"/>
      <c r="AD10" s="98"/>
      <c r="AE10" s="98"/>
      <c r="AF10" s="98"/>
      <c r="AG10" s="98"/>
      <c r="AH10" s="98"/>
      <c r="AI10" s="98"/>
      <c r="AJ10" s="98"/>
      <c r="AK10" s="98"/>
      <c r="AL10" s="98"/>
      <c r="AM10" s="98"/>
      <c r="AN10" s="98"/>
      <c r="AO10" s="98"/>
      <c r="AP10" s="98"/>
      <c r="AQ10" s="98"/>
      <c r="AR10" s="98"/>
      <c r="AS10" s="98"/>
      <c r="AT10" s="98"/>
      <c r="AU10" s="98"/>
      <c r="AV10" s="98"/>
      <c r="AW10" s="98"/>
      <c r="AX10" s="98"/>
      <c r="AY10" s="98"/>
      <c r="AZ10" s="98"/>
      <c r="BA10" s="98"/>
      <c r="BB10" s="98"/>
      <c r="BC10" s="98"/>
      <c r="BD10" s="98"/>
      <c r="BE10" s="98"/>
      <c r="BF10" s="98"/>
      <c r="BG10" s="98"/>
      <c r="BH10" s="98"/>
      <c r="BI10" s="98"/>
      <c r="BJ10" s="98"/>
      <c r="BK10" s="98"/>
      <c r="BL10" s="98"/>
      <c r="BM10" s="98"/>
      <c r="BN10" s="98"/>
      <c r="BO10" s="98"/>
      <c r="BP10" s="98"/>
      <c r="BQ10" s="98"/>
      <c r="BR10" s="98"/>
      <c r="BS10" s="98"/>
      <c r="BT10" s="98"/>
      <c r="BU10" s="98"/>
      <c r="BV10" s="98"/>
      <c r="BW10" s="98"/>
      <c r="BX10" s="98"/>
      <c r="BY10" s="98"/>
      <c r="BZ10" s="98"/>
      <c r="CA10" s="98"/>
      <c r="CB10" s="98"/>
      <c r="CC10" s="98"/>
      <c r="CD10" s="98"/>
      <c r="CE10" s="98"/>
      <c r="CF10" s="98"/>
      <c r="CG10" s="98"/>
      <c r="CH10" s="98"/>
      <c r="CI10" s="98"/>
      <c r="CJ10" s="98"/>
      <c r="CK10" s="98"/>
      <c r="CL10" s="98"/>
      <c r="CM10" s="98"/>
      <c r="CN10" s="98"/>
      <c r="CO10" s="98"/>
      <c r="CP10" s="98"/>
      <c r="CQ10" s="98"/>
      <c r="CR10" s="98"/>
      <c r="CS10" s="98"/>
      <c r="CT10" s="98"/>
      <c r="CU10" s="98"/>
      <c r="CV10" s="98"/>
      <c r="CW10" s="98"/>
      <c r="CX10" s="98"/>
      <c r="CY10" s="98"/>
      <c r="CZ10" s="98"/>
      <c r="DA10" s="98"/>
      <c r="DB10" s="98"/>
      <c r="DC10" s="98"/>
      <c r="DD10" s="98"/>
      <c r="DE10" s="98"/>
      <c r="DF10" s="98"/>
      <c r="DG10" s="98"/>
      <c r="DH10" s="98"/>
      <c r="DI10" s="98"/>
      <c r="DJ10" s="98"/>
      <c r="DK10" s="98"/>
      <c r="DL10" s="98"/>
      <c r="DM10" s="98"/>
      <c r="DN10" s="98"/>
      <c r="DO10" s="98"/>
      <c r="DP10" s="98"/>
      <c r="DQ10" s="98"/>
      <c r="DR10" s="98"/>
      <c r="DS10" s="98"/>
      <c r="DT10" s="98"/>
      <c r="DU10" s="98"/>
      <c r="DV10" s="98"/>
      <c r="DW10" s="98"/>
      <c r="DX10" s="98"/>
      <c r="DY10" s="98"/>
      <c r="DZ10" s="98"/>
      <c r="EA10" s="98"/>
      <c r="EB10" s="98"/>
      <c r="EC10" s="98"/>
      <c r="ED10" s="98"/>
      <c r="EE10" s="98"/>
      <c r="EF10" s="98"/>
      <c r="EG10" s="98"/>
      <c r="EH10" s="98"/>
      <c r="EI10" s="98"/>
      <c r="EJ10" s="98"/>
      <c r="EK10" s="98"/>
      <c r="EL10" s="98"/>
      <c r="EM10" s="98"/>
      <c r="EN10" s="98"/>
      <c r="EO10" s="98"/>
      <c r="EP10" s="98"/>
      <c r="EQ10" s="98"/>
      <c r="ER10" s="98"/>
      <c r="ES10" s="98"/>
      <c r="ET10" s="98"/>
      <c r="EU10" s="98"/>
      <c r="EV10" s="98"/>
      <c r="EW10" s="98"/>
      <c r="EX10" s="98"/>
      <c r="EY10" s="98"/>
      <c r="EZ10" s="98"/>
      <c r="FA10" s="98"/>
      <c r="FB10" s="98"/>
      <c r="FC10" s="98"/>
      <c r="FD10" s="98"/>
      <c r="FE10" s="98"/>
      <c r="FF10" s="98"/>
      <c r="FG10" s="98"/>
      <c r="FH10" s="98"/>
      <c r="FI10" s="98"/>
      <c r="FJ10" s="98"/>
      <c r="FK10" s="98"/>
      <c r="FL10" s="98"/>
      <c r="FM10" s="98"/>
      <c r="FN10" s="98"/>
      <c r="FO10" s="98"/>
      <c r="FP10" s="98"/>
      <c r="FQ10" s="98"/>
      <c r="FR10" s="98"/>
      <c r="FS10" s="98"/>
      <c r="FT10" s="98"/>
      <c r="FU10" s="98"/>
      <c r="FV10" s="98"/>
      <c r="FW10" s="98"/>
      <c r="FX10" s="98"/>
      <c r="FY10" s="98"/>
      <c r="FZ10" s="98"/>
      <c r="GA10" s="98"/>
      <c r="GB10" s="98"/>
      <c r="GC10" s="98"/>
      <c r="GD10" s="98"/>
      <c r="GE10" s="98"/>
      <c r="GF10" s="98"/>
      <c r="GG10" s="98"/>
      <c r="GH10" s="98"/>
      <c r="GI10" s="98"/>
      <c r="GJ10" s="98"/>
      <c r="GK10" s="98"/>
      <c r="GL10" s="98"/>
      <c r="GM10" s="98"/>
      <c r="GN10" s="98"/>
      <c r="GO10" s="98"/>
      <c r="GP10" s="98"/>
      <c r="GQ10" s="98"/>
      <c r="GR10" s="98"/>
      <c r="GS10" s="98"/>
      <c r="GT10" s="98"/>
      <c r="GU10" s="98"/>
      <c r="GV10" s="98"/>
      <c r="GW10" s="98"/>
      <c r="GX10" s="98"/>
      <c r="GY10" s="98"/>
      <c r="GZ10" s="98"/>
      <c r="HA10" s="98"/>
      <c r="HB10" s="98"/>
      <c r="HC10" s="98"/>
      <c r="HD10" s="98"/>
      <c r="HE10" s="98"/>
      <c r="HF10" s="98"/>
      <c r="HG10" s="98"/>
      <c r="HH10" s="98"/>
      <c r="HI10" s="98"/>
      <c r="HJ10" s="98"/>
      <c r="HK10" s="98"/>
      <c r="HL10" s="98"/>
      <c r="HM10" s="98"/>
      <c r="HN10" s="98"/>
      <c r="HO10" s="98"/>
      <c r="HP10" s="98"/>
      <c r="HQ10" s="98"/>
      <c r="HR10" s="98"/>
      <c r="HS10" s="98"/>
      <c r="HT10" s="98"/>
      <c r="HU10" s="98"/>
      <c r="HV10" s="98"/>
      <c r="HW10" s="98"/>
      <c r="HX10" s="98"/>
      <c r="HY10" s="98"/>
      <c r="HZ10" s="98"/>
      <c r="IA10" s="98"/>
      <c r="IB10" s="98"/>
      <c r="IC10" s="98"/>
      <c r="ID10" s="98"/>
      <c r="IE10" s="98"/>
      <c r="IF10" s="98"/>
      <c r="IG10" s="98"/>
      <c r="IH10" s="98"/>
      <c r="II10" s="98"/>
      <c r="IJ10" s="98"/>
      <c r="IK10" s="98"/>
      <c r="IL10" s="98"/>
      <c r="IM10" s="98"/>
      <c r="IN10" s="98"/>
      <c r="IO10" s="98"/>
      <c r="IP10" s="98"/>
    </row>
    <row r="11" spans="1:250" s="100" customFormat="1" ht="19.5" customHeight="1">
      <c r="A11" s="326"/>
      <c r="B11" s="222"/>
      <c r="C11" s="200"/>
      <c r="D11" s="200"/>
      <c r="E11" s="222"/>
      <c r="F11" s="200"/>
      <c r="G11" s="200"/>
      <c r="H11" s="222"/>
      <c r="I11" s="200"/>
      <c r="J11" s="200"/>
      <c r="K11" s="200"/>
      <c r="L11" s="200"/>
      <c r="M11" s="219"/>
      <c r="N11" s="335"/>
      <c r="O11" s="335"/>
      <c r="P11" s="335"/>
      <c r="Q11" s="331"/>
      <c r="R11" s="332"/>
      <c r="S11" s="98"/>
      <c r="T11" s="98"/>
      <c r="U11" s="98"/>
      <c r="V11" s="98"/>
      <c r="W11" s="98"/>
      <c r="X11" s="98"/>
      <c r="Y11" s="98"/>
      <c r="Z11" s="98"/>
      <c r="AA11" s="98"/>
      <c r="AB11" s="98"/>
      <c r="AC11" s="98"/>
      <c r="AD11" s="98"/>
      <c r="AE11" s="98"/>
      <c r="AF11" s="98"/>
      <c r="AG11" s="98"/>
      <c r="AH11" s="98"/>
      <c r="AI11" s="98"/>
      <c r="AJ11" s="98"/>
      <c r="AK11" s="98"/>
      <c r="AL11" s="98"/>
      <c r="AM11" s="98"/>
      <c r="AN11" s="98"/>
      <c r="AO11" s="98"/>
      <c r="AP11" s="98"/>
      <c r="AQ11" s="98"/>
      <c r="AR11" s="98"/>
      <c r="AS11" s="98"/>
      <c r="AT11" s="98"/>
      <c r="AU11" s="98"/>
      <c r="AV11" s="98"/>
      <c r="AW11" s="98"/>
      <c r="AX11" s="98"/>
      <c r="AY11" s="98"/>
      <c r="AZ11" s="98"/>
      <c r="BA11" s="98"/>
      <c r="BB11" s="98"/>
      <c r="BC11" s="98"/>
      <c r="BD11" s="98"/>
      <c r="BE11" s="98"/>
      <c r="BF11" s="98"/>
      <c r="BG11" s="98"/>
      <c r="BH11" s="98"/>
      <c r="BI11" s="98"/>
      <c r="BJ11" s="98"/>
      <c r="BK11" s="98"/>
      <c r="BL11" s="98"/>
      <c r="BM11" s="98"/>
      <c r="BN11" s="98"/>
      <c r="BO11" s="98"/>
      <c r="BP11" s="98"/>
      <c r="BQ11" s="98"/>
      <c r="BR11" s="98"/>
      <c r="BS11" s="98"/>
      <c r="BT11" s="98"/>
      <c r="BU11" s="98"/>
      <c r="BV11" s="98"/>
      <c r="BW11" s="98"/>
      <c r="BX11" s="98"/>
      <c r="BY11" s="98"/>
      <c r="BZ11" s="98"/>
      <c r="CA11" s="98"/>
      <c r="CB11" s="98"/>
      <c r="CC11" s="98"/>
      <c r="CD11" s="98"/>
      <c r="CE11" s="98"/>
      <c r="CF11" s="98"/>
      <c r="CG11" s="98"/>
      <c r="CH11" s="98"/>
      <c r="CI11" s="98"/>
      <c r="CJ11" s="98"/>
      <c r="CK11" s="98"/>
      <c r="CL11" s="98"/>
      <c r="CM11" s="98"/>
      <c r="CN11" s="98"/>
      <c r="CO11" s="98"/>
      <c r="CP11" s="98"/>
      <c r="CQ11" s="98"/>
      <c r="CR11" s="98"/>
      <c r="CS11" s="98"/>
      <c r="CT11" s="98"/>
      <c r="CU11" s="98"/>
      <c r="CV11" s="98"/>
      <c r="CW11" s="98"/>
      <c r="CX11" s="98"/>
      <c r="CY11" s="98"/>
      <c r="CZ11" s="98"/>
      <c r="DA11" s="98"/>
      <c r="DB11" s="98"/>
      <c r="DC11" s="98"/>
      <c r="DD11" s="98"/>
      <c r="DE11" s="98"/>
      <c r="DF11" s="98"/>
      <c r="DG11" s="98"/>
      <c r="DH11" s="98"/>
      <c r="DI11" s="98"/>
      <c r="DJ11" s="98"/>
      <c r="DK11" s="98"/>
      <c r="DL11" s="98"/>
      <c r="DM11" s="98"/>
      <c r="DN11" s="98"/>
      <c r="DO11" s="98"/>
      <c r="DP11" s="98"/>
      <c r="DQ11" s="98"/>
      <c r="DR11" s="98"/>
      <c r="DS11" s="98"/>
      <c r="DT11" s="98"/>
      <c r="DU11" s="98"/>
      <c r="DV11" s="98"/>
      <c r="DW11" s="98"/>
      <c r="DX11" s="98"/>
      <c r="DY11" s="98"/>
      <c r="DZ11" s="98"/>
      <c r="EA11" s="98"/>
      <c r="EB11" s="98"/>
      <c r="EC11" s="98"/>
      <c r="ED11" s="98"/>
      <c r="EE11" s="98"/>
      <c r="EF11" s="98"/>
      <c r="EG11" s="98"/>
      <c r="EH11" s="98"/>
      <c r="EI11" s="98"/>
      <c r="EJ11" s="98"/>
      <c r="EK11" s="98"/>
      <c r="EL11" s="98"/>
      <c r="EM11" s="98"/>
      <c r="EN11" s="98"/>
      <c r="EO11" s="98"/>
      <c r="EP11" s="98"/>
      <c r="EQ11" s="98"/>
      <c r="ER11" s="98"/>
      <c r="ES11" s="98"/>
      <c r="ET11" s="98"/>
      <c r="EU11" s="98"/>
      <c r="EV11" s="98"/>
      <c r="EW11" s="98"/>
      <c r="EX11" s="98"/>
      <c r="EY11" s="98"/>
      <c r="EZ11" s="98"/>
      <c r="FA11" s="98"/>
      <c r="FB11" s="98"/>
      <c r="FC11" s="98"/>
      <c r="FD11" s="98"/>
      <c r="FE11" s="98"/>
      <c r="FF11" s="98"/>
      <c r="FG11" s="98"/>
      <c r="FH11" s="98"/>
      <c r="FI11" s="98"/>
      <c r="FJ11" s="98"/>
      <c r="FK11" s="98"/>
      <c r="FL11" s="98"/>
      <c r="FM11" s="98"/>
      <c r="FN11" s="98"/>
      <c r="FO11" s="98"/>
      <c r="FP11" s="98"/>
      <c r="FQ11" s="98"/>
      <c r="FR11" s="98"/>
      <c r="FS11" s="98"/>
      <c r="FT11" s="98"/>
      <c r="FU11" s="98"/>
      <c r="FV11" s="98"/>
      <c r="FW11" s="98"/>
      <c r="FX11" s="98"/>
      <c r="FY11" s="98"/>
      <c r="FZ11" s="98"/>
      <c r="GA11" s="98"/>
      <c r="GB11" s="98"/>
      <c r="GC11" s="98"/>
      <c r="GD11" s="98"/>
      <c r="GE11" s="98"/>
      <c r="GF11" s="98"/>
      <c r="GG11" s="98"/>
      <c r="GH11" s="98"/>
      <c r="GI11" s="98"/>
      <c r="GJ11" s="98"/>
      <c r="GK11" s="98"/>
      <c r="GL11" s="98"/>
      <c r="GM11" s="98"/>
      <c r="GN11" s="98"/>
      <c r="GO11" s="98"/>
      <c r="GP11" s="98"/>
      <c r="GQ11" s="98"/>
      <c r="GR11" s="98"/>
      <c r="GS11" s="98"/>
      <c r="GT11" s="98"/>
      <c r="GU11" s="98"/>
      <c r="GV11" s="98"/>
      <c r="GW11" s="98"/>
      <c r="GX11" s="98"/>
      <c r="GY11" s="98"/>
      <c r="GZ11" s="98"/>
      <c r="HA11" s="98"/>
      <c r="HB11" s="98"/>
      <c r="HC11" s="98"/>
      <c r="HD11" s="98"/>
      <c r="HE11" s="98"/>
      <c r="HF11" s="98"/>
      <c r="HG11" s="98"/>
      <c r="HH11" s="98"/>
      <c r="HI11" s="98"/>
      <c r="HJ11" s="98"/>
      <c r="HK11" s="98"/>
      <c r="HL11" s="98"/>
      <c r="HM11" s="98"/>
      <c r="HN11" s="98"/>
      <c r="HO11" s="98"/>
      <c r="HP11" s="98"/>
      <c r="HQ11" s="98"/>
      <c r="HR11" s="98"/>
      <c r="HS11" s="98"/>
      <c r="HT11" s="98"/>
      <c r="HU11" s="98"/>
      <c r="HV11" s="98"/>
      <c r="HW11" s="98"/>
      <c r="HX11" s="98"/>
      <c r="HY11" s="98"/>
      <c r="HZ11" s="98"/>
      <c r="IA11" s="98"/>
      <c r="IB11" s="98"/>
      <c r="IC11" s="98"/>
      <c r="ID11" s="98"/>
      <c r="IE11" s="98"/>
      <c r="IF11" s="98"/>
      <c r="IG11" s="98"/>
      <c r="IH11" s="98"/>
      <c r="II11" s="98"/>
      <c r="IJ11" s="98"/>
      <c r="IK11" s="98"/>
      <c r="IL11" s="98"/>
      <c r="IM11" s="98"/>
      <c r="IN11" s="98"/>
      <c r="IO11" s="98"/>
      <c r="IP11" s="98"/>
    </row>
    <row r="12" spans="1:250" s="98" customFormat="1" ht="18" customHeight="1">
      <c r="A12" s="183">
        <v>2017</v>
      </c>
      <c r="B12" s="16">
        <v>300</v>
      </c>
      <c r="C12" s="16">
        <v>290</v>
      </c>
      <c r="D12" s="16">
        <v>8</v>
      </c>
      <c r="E12" s="17">
        <v>0</v>
      </c>
      <c r="F12" s="17">
        <v>0</v>
      </c>
      <c r="G12" s="17">
        <v>0</v>
      </c>
      <c r="H12" s="17">
        <v>300</v>
      </c>
      <c r="I12" s="17">
        <v>290</v>
      </c>
      <c r="J12" s="17">
        <v>8</v>
      </c>
      <c r="K12" s="17">
        <v>0</v>
      </c>
      <c r="L12" s="17">
        <v>0</v>
      </c>
      <c r="M12" s="17">
        <v>0</v>
      </c>
      <c r="N12" s="101"/>
      <c r="O12" s="101"/>
      <c r="P12" s="101"/>
      <c r="Q12" s="124"/>
      <c r="R12" s="124"/>
    </row>
    <row r="13" spans="1:250" s="99" customFormat="1" ht="18" customHeight="1">
      <c r="A13" s="183">
        <v>2018</v>
      </c>
      <c r="B13" s="16">
        <v>445</v>
      </c>
      <c r="C13" s="16">
        <v>372</v>
      </c>
      <c r="D13" s="16">
        <v>0</v>
      </c>
      <c r="E13" s="18">
        <v>0</v>
      </c>
      <c r="F13" s="18">
        <v>0</v>
      </c>
      <c r="G13" s="18">
        <v>0</v>
      </c>
      <c r="H13" s="18">
        <v>445</v>
      </c>
      <c r="I13" s="18">
        <v>372</v>
      </c>
      <c r="J13" s="18">
        <v>0</v>
      </c>
      <c r="K13" s="18">
        <v>0</v>
      </c>
      <c r="L13" s="18">
        <v>0</v>
      </c>
      <c r="M13" s="18">
        <v>0</v>
      </c>
      <c r="N13" s="102"/>
      <c r="O13" s="102"/>
      <c r="P13" s="102"/>
      <c r="Q13" s="338"/>
      <c r="R13" s="338"/>
    </row>
    <row r="14" spans="1:250" s="99" customFormat="1" ht="18" customHeight="1">
      <c r="A14" s="183">
        <v>2019</v>
      </c>
      <c r="B14" s="16">
        <v>436</v>
      </c>
      <c r="C14" s="16">
        <v>371</v>
      </c>
      <c r="D14" s="16">
        <v>1</v>
      </c>
      <c r="E14" s="18">
        <v>0</v>
      </c>
      <c r="F14" s="18">
        <v>0</v>
      </c>
      <c r="G14" s="18">
        <v>0</v>
      </c>
      <c r="H14" s="18">
        <v>436</v>
      </c>
      <c r="I14" s="18">
        <v>371</v>
      </c>
      <c r="J14" s="18">
        <v>1</v>
      </c>
      <c r="K14" s="18">
        <v>0</v>
      </c>
      <c r="L14" s="18">
        <v>0</v>
      </c>
      <c r="M14" s="18">
        <v>0</v>
      </c>
      <c r="N14" s="102"/>
      <c r="O14" s="102"/>
      <c r="P14" s="102"/>
      <c r="Q14" s="125"/>
      <c r="R14" s="125"/>
    </row>
    <row r="15" spans="1:250" s="98" customFormat="1" ht="18" customHeight="1">
      <c r="A15" s="183">
        <v>2020</v>
      </c>
      <c r="B15" s="16">
        <v>395</v>
      </c>
      <c r="C15" s="16">
        <v>359</v>
      </c>
      <c r="D15" s="16">
        <v>0</v>
      </c>
      <c r="E15" s="18">
        <v>0</v>
      </c>
      <c r="F15" s="18">
        <v>0</v>
      </c>
      <c r="G15" s="18">
        <v>0</v>
      </c>
      <c r="H15" s="18">
        <v>395</v>
      </c>
      <c r="I15" s="18">
        <v>359</v>
      </c>
      <c r="J15" s="18">
        <v>0</v>
      </c>
      <c r="K15" s="18">
        <v>0</v>
      </c>
      <c r="L15" s="18">
        <v>0</v>
      </c>
      <c r="M15" s="18">
        <v>0</v>
      </c>
      <c r="N15" s="101"/>
      <c r="O15" s="101"/>
      <c r="P15" s="101"/>
      <c r="Q15" s="160"/>
      <c r="R15" s="160"/>
    </row>
    <row r="16" spans="1:250" s="99" customFormat="1" ht="18" customHeight="1">
      <c r="A16" s="185">
        <v>2021</v>
      </c>
      <c r="B16" s="154">
        <f>SUM(E16,H16,K16)</f>
        <v>372</v>
      </c>
      <c r="C16" s="154">
        <f>SUM(F16,I16,L16)</f>
        <v>305</v>
      </c>
      <c r="D16" s="154">
        <f>SUM(G16,J16,M16)</f>
        <v>0</v>
      </c>
      <c r="E16" s="84">
        <f t="shared" ref="E16:M16" si="0">SUM(E18:E27)</f>
        <v>0</v>
      </c>
      <c r="F16" s="84">
        <f t="shared" si="0"/>
        <v>0</v>
      </c>
      <c r="G16" s="84">
        <f t="shared" si="0"/>
        <v>0</v>
      </c>
      <c r="H16" s="84">
        <f>SUM(H18:H27)</f>
        <v>372</v>
      </c>
      <c r="I16" s="84">
        <f>SUM(I18:I27)</f>
        <v>305</v>
      </c>
      <c r="J16" s="84">
        <f>SUM(J18:J27)</f>
        <v>0</v>
      </c>
      <c r="K16" s="84">
        <f t="shared" si="0"/>
        <v>0</v>
      </c>
      <c r="L16" s="84">
        <f t="shared" si="0"/>
        <v>0</v>
      </c>
      <c r="M16" s="84">
        <f t="shared" si="0"/>
        <v>0</v>
      </c>
      <c r="N16" s="102"/>
      <c r="O16" s="102"/>
      <c r="P16" s="102"/>
      <c r="Q16" s="159"/>
      <c r="R16" s="159"/>
    </row>
    <row r="17" spans="1:19" s="98" customFormat="1" ht="18" customHeight="1">
      <c r="A17" s="184"/>
      <c r="B17" s="83"/>
      <c r="C17" s="83"/>
      <c r="D17" s="83"/>
      <c r="E17" s="83"/>
      <c r="F17" s="83"/>
      <c r="G17" s="83"/>
      <c r="H17" s="84"/>
      <c r="I17" s="84"/>
      <c r="J17" s="84"/>
      <c r="K17" s="83"/>
      <c r="L17" s="83"/>
      <c r="M17" s="83"/>
      <c r="N17" s="101"/>
      <c r="O17" s="101"/>
      <c r="P17" s="101"/>
      <c r="Q17" s="124"/>
      <c r="R17" s="124"/>
    </row>
    <row r="18" spans="1:19" s="98" customFormat="1" ht="30" customHeight="1">
      <c r="A18" s="189" t="s">
        <v>105</v>
      </c>
      <c r="B18" s="155">
        <f>SUM(E18,H18)</f>
        <v>256</v>
      </c>
      <c r="C18" s="155">
        <f t="shared" ref="C18:D18" si="1">SUM(F18,I18)</f>
        <v>220</v>
      </c>
      <c r="D18" s="155">
        <f t="shared" si="1"/>
        <v>0</v>
      </c>
      <c r="E18" s="156">
        <v>0</v>
      </c>
      <c r="F18" s="156">
        <v>0</v>
      </c>
      <c r="G18" s="156">
        <v>0</v>
      </c>
      <c r="H18" s="155">
        <v>256</v>
      </c>
      <c r="I18" s="155">
        <v>220</v>
      </c>
      <c r="J18" s="156">
        <v>0</v>
      </c>
      <c r="K18" s="156">
        <v>0</v>
      </c>
      <c r="L18" s="156">
        <v>0</v>
      </c>
      <c r="M18" s="156">
        <v>0</v>
      </c>
      <c r="N18" s="103"/>
      <c r="O18" s="103"/>
      <c r="P18" s="103"/>
      <c r="Q18" s="327"/>
      <c r="R18" s="327"/>
    </row>
    <row r="19" spans="1:19" s="98" customFormat="1" ht="30" customHeight="1">
      <c r="A19" s="189" t="s">
        <v>106</v>
      </c>
      <c r="B19" s="155">
        <f t="shared" ref="B19:B27" si="2">SUM(E19,H19)</f>
        <v>20</v>
      </c>
      <c r="C19" s="155">
        <f t="shared" ref="C19:C27" si="3">SUM(F19,I19)</f>
        <v>15</v>
      </c>
      <c r="D19" s="155">
        <f t="shared" ref="D19:D27" si="4">SUM(G19,J19)</f>
        <v>0</v>
      </c>
      <c r="E19" s="156">
        <v>0</v>
      </c>
      <c r="F19" s="156">
        <v>0</v>
      </c>
      <c r="G19" s="156">
        <v>0</v>
      </c>
      <c r="H19" s="155">
        <v>20</v>
      </c>
      <c r="I19" s="155">
        <v>15</v>
      </c>
      <c r="J19" s="156">
        <v>0</v>
      </c>
      <c r="K19" s="156">
        <v>0</v>
      </c>
      <c r="L19" s="156">
        <v>0</v>
      </c>
      <c r="M19" s="156">
        <v>0</v>
      </c>
      <c r="N19" s="103"/>
      <c r="O19" s="103"/>
      <c r="P19" s="103"/>
      <c r="Q19" s="327"/>
      <c r="R19" s="327"/>
    </row>
    <row r="20" spans="1:19" s="98" customFormat="1" ht="30" customHeight="1">
      <c r="A20" s="190" t="s">
        <v>107</v>
      </c>
      <c r="B20" s="155">
        <f t="shared" si="2"/>
        <v>15</v>
      </c>
      <c r="C20" s="155">
        <f t="shared" si="3"/>
        <v>8</v>
      </c>
      <c r="D20" s="155">
        <f t="shared" si="4"/>
        <v>0</v>
      </c>
      <c r="E20" s="156">
        <v>0</v>
      </c>
      <c r="F20" s="156">
        <v>0</v>
      </c>
      <c r="G20" s="156">
        <v>0</v>
      </c>
      <c r="H20" s="155">
        <v>15</v>
      </c>
      <c r="I20" s="155">
        <v>8</v>
      </c>
      <c r="J20" s="156">
        <v>0</v>
      </c>
      <c r="K20" s="156">
        <v>0</v>
      </c>
      <c r="L20" s="156">
        <v>0</v>
      </c>
      <c r="M20" s="156">
        <v>0</v>
      </c>
      <c r="N20" s="103"/>
      <c r="O20" s="103"/>
      <c r="P20" s="103"/>
      <c r="Q20" s="327"/>
      <c r="R20" s="327"/>
    </row>
    <row r="21" spans="1:19" s="98" customFormat="1" ht="30" customHeight="1">
      <c r="A21" s="190" t="s">
        <v>108</v>
      </c>
      <c r="B21" s="155">
        <f t="shared" si="2"/>
        <v>12</v>
      </c>
      <c r="C21" s="155">
        <f t="shared" si="3"/>
        <v>10</v>
      </c>
      <c r="D21" s="155">
        <f t="shared" si="4"/>
        <v>0</v>
      </c>
      <c r="E21" s="156">
        <v>0</v>
      </c>
      <c r="F21" s="156">
        <v>0</v>
      </c>
      <c r="G21" s="156">
        <v>0</v>
      </c>
      <c r="H21" s="155">
        <v>12</v>
      </c>
      <c r="I21" s="155">
        <v>10</v>
      </c>
      <c r="J21" s="156">
        <v>0</v>
      </c>
      <c r="K21" s="156">
        <v>0</v>
      </c>
      <c r="L21" s="156">
        <v>0</v>
      </c>
      <c r="M21" s="156">
        <v>0</v>
      </c>
      <c r="N21" s="103"/>
      <c r="O21" s="103"/>
      <c r="P21" s="103"/>
      <c r="Q21" s="327"/>
      <c r="R21" s="327"/>
    </row>
    <row r="22" spans="1:19" s="98" customFormat="1" ht="30" customHeight="1">
      <c r="A22" s="189" t="s">
        <v>109</v>
      </c>
      <c r="B22" s="155">
        <f t="shared" si="2"/>
        <v>26</v>
      </c>
      <c r="C22" s="155">
        <f t="shared" si="3"/>
        <v>17</v>
      </c>
      <c r="D22" s="155">
        <f t="shared" si="4"/>
        <v>0</v>
      </c>
      <c r="E22" s="156">
        <v>0</v>
      </c>
      <c r="F22" s="156">
        <v>0</v>
      </c>
      <c r="G22" s="156">
        <v>0</v>
      </c>
      <c r="H22" s="155">
        <v>26</v>
      </c>
      <c r="I22" s="155">
        <v>17</v>
      </c>
      <c r="J22" s="156">
        <v>0</v>
      </c>
      <c r="K22" s="156">
        <v>0</v>
      </c>
      <c r="L22" s="156">
        <v>0</v>
      </c>
      <c r="M22" s="156">
        <v>0</v>
      </c>
      <c r="N22" s="103"/>
      <c r="O22" s="103"/>
      <c r="P22" s="103"/>
      <c r="Q22" s="327"/>
      <c r="R22" s="327"/>
    </row>
    <row r="23" spans="1:19" s="98" customFormat="1" ht="30" customHeight="1">
      <c r="A23" s="189" t="s">
        <v>110</v>
      </c>
      <c r="B23" s="155">
        <f t="shared" si="2"/>
        <v>8</v>
      </c>
      <c r="C23" s="155">
        <f t="shared" si="3"/>
        <v>6</v>
      </c>
      <c r="D23" s="155">
        <f t="shared" si="4"/>
        <v>0</v>
      </c>
      <c r="E23" s="156">
        <v>0</v>
      </c>
      <c r="F23" s="156">
        <v>0</v>
      </c>
      <c r="G23" s="156">
        <v>0</v>
      </c>
      <c r="H23" s="155">
        <v>8</v>
      </c>
      <c r="I23" s="155">
        <v>6</v>
      </c>
      <c r="J23" s="156">
        <v>0</v>
      </c>
      <c r="K23" s="156">
        <v>0</v>
      </c>
      <c r="L23" s="156">
        <v>0</v>
      </c>
      <c r="M23" s="156">
        <v>0</v>
      </c>
      <c r="N23" s="103"/>
      <c r="O23" s="103"/>
      <c r="P23" s="103"/>
      <c r="Q23" s="327"/>
      <c r="R23" s="327"/>
    </row>
    <row r="24" spans="1:19" s="98" customFormat="1" ht="30" customHeight="1">
      <c r="A24" s="189" t="s">
        <v>111</v>
      </c>
      <c r="B24" s="155">
        <f t="shared" si="2"/>
        <v>0</v>
      </c>
      <c r="C24" s="155">
        <f t="shared" si="3"/>
        <v>0</v>
      </c>
      <c r="D24" s="155">
        <f t="shared" si="4"/>
        <v>0</v>
      </c>
      <c r="E24" s="156">
        <v>0</v>
      </c>
      <c r="F24" s="156">
        <v>0</v>
      </c>
      <c r="G24" s="156">
        <v>0</v>
      </c>
      <c r="H24" s="155">
        <v>0</v>
      </c>
      <c r="I24" s="155">
        <v>0</v>
      </c>
      <c r="J24" s="156">
        <v>0</v>
      </c>
      <c r="K24" s="156">
        <v>0</v>
      </c>
      <c r="L24" s="156">
        <v>0</v>
      </c>
      <c r="M24" s="156">
        <v>0</v>
      </c>
      <c r="N24" s="103"/>
      <c r="O24" s="103"/>
      <c r="P24" s="103"/>
      <c r="Q24" s="327"/>
      <c r="R24" s="327"/>
    </row>
    <row r="25" spans="1:19" s="98" customFormat="1" ht="30" customHeight="1">
      <c r="A25" s="189" t="s">
        <v>112</v>
      </c>
      <c r="B25" s="155">
        <f t="shared" si="2"/>
        <v>6</v>
      </c>
      <c r="C25" s="155">
        <f t="shared" si="3"/>
        <v>3</v>
      </c>
      <c r="D25" s="155">
        <f t="shared" si="4"/>
        <v>0</v>
      </c>
      <c r="E25" s="156">
        <v>0</v>
      </c>
      <c r="F25" s="156">
        <v>0</v>
      </c>
      <c r="G25" s="156">
        <v>0</v>
      </c>
      <c r="H25" s="155">
        <v>6</v>
      </c>
      <c r="I25" s="155">
        <v>3</v>
      </c>
      <c r="J25" s="156">
        <v>0</v>
      </c>
      <c r="K25" s="156">
        <v>0</v>
      </c>
      <c r="L25" s="156">
        <v>0</v>
      </c>
      <c r="M25" s="156">
        <v>0</v>
      </c>
      <c r="N25" s="103"/>
      <c r="O25" s="103"/>
      <c r="P25" s="103"/>
      <c r="Q25" s="327"/>
      <c r="R25" s="327"/>
    </row>
    <row r="26" spans="1:19" s="98" customFormat="1" ht="30" customHeight="1">
      <c r="A26" s="189" t="s">
        <v>113</v>
      </c>
      <c r="B26" s="155">
        <f t="shared" si="2"/>
        <v>12</v>
      </c>
      <c r="C26" s="155">
        <f t="shared" si="3"/>
        <v>11</v>
      </c>
      <c r="D26" s="155">
        <f t="shared" si="4"/>
        <v>0</v>
      </c>
      <c r="E26" s="156">
        <v>0</v>
      </c>
      <c r="F26" s="156">
        <v>0</v>
      </c>
      <c r="G26" s="156">
        <v>0</v>
      </c>
      <c r="H26" s="155">
        <v>12</v>
      </c>
      <c r="I26" s="155">
        <v>11</v>
      </c>
      <c r="J26" s="156">
        <v>0</v>
      </c>
      <c r="K26" s="156">
        <v>0</v>
      </c>
      <c r="L26" s="156">
        <v>0</v>
      </c>
      <c r="M26" s="156">
        <v>0</v>
      </c>
      <c r="N26" s="103"/>
      <c r="O26" s="103"/>
      <c r="P26" s="103"/>
      <c r="Q26" s="327"/>
      <c r="R26" s="327"/>
    </row>
    <row r="27" spans="1:19" s="96" customFormat="1" ht="30" customHeight="1" thickBot="1">
      <c r="A27" s="191" t="s">
        <v>114</v>
      </c>
      <c r="B27" s="157">
        <f t="shared" si="2"/>
        <v>17</v>
      </c>
      <c r="C27" s="157">
        <f t="shared" si="3"/>
        <v>15</v>
      </c>
      <c r="D27" s="157">
        <f t="shared" si="4"/>
        <v>0</v>
      </c>
      <c r="E27" s="158">
        <v>0</v>
      </c>
      <c r="F27" s="158">
        <v>0</v>
      </c>
      <c r="G27" s="158">
        <v>0</v>
      </c>
      <c r="H27" s="157">
        <v>17</v>
      </c>
      <c r="I27" s="157">
        <v>15</v>
      </c>
      <c r="J27" s="158">
        <v>0</v>
      </c>
      <c r="K27" s="158">
        <v>0</v>
      </c>
      <c r="L27" s="158">
        <v>0</v>
      </c>
      <c r="M27" s="158">
        <v>0</v>
      </c>
      <c r="N27" s="104"/>
      <c r="O27" s="104"/>
      <c r="P27" s="104"/>
      <c r="Q27" s="327"/>
      <c r="R27" s="327"/>
    </row>
    <row r="28" spans="1:19" s="106" customFormat="1" ht="12" customHeight="1">
      <c r="A28" s="122" t="s">
        <v>73</v>
      </c>
      <c r="B28" s="115"/>
      <c r="C28" s="78"/>
      <c r="D28" s="78"/>
      <c r="E28" s="116"/>
      <c r="F28" s="116"/>
      <c r="G28" s="116"/>
      <c r="H28" s="115"/>
      <c r="I28" s="114"/>
      <c r="J28" s="115"/>
      <c r="K28" s="113"/>
      <c r="L28" s="116"/>
      <c r="M28" s="114" t="s">
        <v>78</v>
      </c>
      <c r="N28" s="107"/>
      <c r="O28" s="107"/>
      <c r="P28" s="107"/>
      <c r="Q28" s="107"/>
      <c r="S28" s="105"/>
    </row>
    <row r="29" spans="1:19" s="98" customFormat="1" ht="11.25">
      <c r="A29" s="108"/>
      <c r="E29" s="108"/>
      <c r="F29" s="109"/>
    </row>
    <row r="30" spans="1:19" s="98" customFormat="1" ht="11.25">
      <c r="A30" s="108"/>
      <c r="E30" s="108"/>
      <c r="F30" s="109"/>
    </row>
    <row r="31" spans="1:19" s="98" customFormat="1" ht="11.25">
      <c r="A31" s="108"/>
      <c r="E31" s="108"/>
      <c r="F31" s="109"/>
    </row>
    <row r="32" spans="1:19" s="98" customFormat="1" ht="11.25">
      <c r="A32" s="108"/>
      <c r="E32" s="108"/>
      <c r="F32" s="109"/>
      <c r="I32" s="110"/>
      <c r="L32" s="110"/>
      <c r="R32" s="110"/>
    </row>
    <row r="33" spans="1:6" s="98" customFormat="1" ht="11.25">
      <c r="A33" s="108"/>
      <c r="E33" s="108"/>
      <c r="F33" s="109"/>
    </row>
    <row r="34" spans="1:6" s="98" customFormat="1" ht="11.25">
      <c r="A34" s="108"/>
      <c r="E34" s="108"/>
      <c r="F34" s="109"/>
    </row>
    <row r="35" spans="1:6" s="98" customFormat="1" ht="11.25">
      <c r="A35" s="108"/>
      <c r="E35" s="108"/>
      <c r="F35" s="109"/>
    </row>
    <row r="36" spans="1:6" s="98" customFormat="1" ht="11.25">
      <c r="A36" s="108"/>
      <c r="E36" s="108"/>
      <c r="F36" s="109"/>
    </row>
    <row r="37" spans="1:6" s="98" customFormat="1" ht="11.25">
      <c r="A37" s="108"/>
      <c r="E37" s="108"/>
      <c r="F37" s="109"/>
    </row>
    <row r="38" spans="1:6" s="98" customFormat="1" ht="11.25">
      <c r="A38" s="108"/>
      <c r="E38" s="108"/>
      <c r="F38" s="109"/>
    </row>
    <row r="39" spans="1:6" s="98" customFormat="1" ht="11.25">
      <c r="A39" s="108"/>
      <c r="E39" s="108"/>
      <c r="F39" s="109"/>
    </row>
    <row r="40" spans="1:6" s="98" customFormat="1" ht="11.25">
      <c r="A40" s="108"/>
      <c r="E40" s="108"/>
      <c r="F40" s="109"/>
    </row>
    <row r="41" spans="1:6" s="98" customFormat="1" ht="11.25">
      <c r="A41" s="108"/>
      <c r="E41" s="108"/>
      <c r="F41" s="109"/>
    </row>
    <row r="42" spans="1:6" s="98" customFormat="1" ht="11.25">
      <c r="A42" s="108"/>
      <c r="E42" s="108"/>
      <c r="F42" s="109"/>
    </row>
    <row r="43" spans="1:6" s="98" customFormat="1" ht="11.25">
      <c r="A43" s="108"/>
      <c r="E43" s="108"/>
      <c r="F43" s="109"/>
    </row>
    <row r="44" spans="1:6" s="98" customFormat="1" ht="11.25">
      <c r="A44" s="108"/>
      <c r="E44" s="108"/>
      <c r="F44" s="109"/>
    </row>
    <row r="45" spans="1:6" s="98" customFormat="1" ht="11.25">
      <c r="A45" s="108"/>
      <c r="E45" s="108"/>
      <c r="F45" s="109"/>
    </row>
    <row r="46" spans="1:6" s="98" customFormat="1" ht="11.25">
      <c r="A46" s="108"/>
      <c r="E46" s="108"/>
      <c r="F46" s="109"/>
    </row>
    <row r="47" spans="1:6" s="98" customFormat="1" ht="11.25">
      <c r="A47" s="108"/>
      <c r="E47" s="108"/>
      <c r="F47" s="109"/>
    </row>
    <row r="48" spans="1:6" s="98" customFormat="1" ht="11.25">
      <c r="A48" s="108"/>
      <c r="E48" s="108"/>
      <c r="F48" s="109"/>
    </row>
    <row r="49" spans="1:6" s="98" customFormat="1" ht="11.25">
      <c r="A49" s="108"/>
      <c r="E49" s="108"/>
      <c r="F49" s="109"/>
    </row>
    <row r="50" spans="1:6" s="98" customFormat="1" ht="11.25">
      <c r="A50" s="108"/>
      <c r="E50" s="108"/>
      <c r="F50" s="109"/>
    </row>
    <row r="51" spans="1:6" s="98" customFormat="1" ht="11.25">
      <c r="A51" s="108"/>
      <c r="E51" s="108"/>
      <c r="F51" s="109"/>
    </row>
    <row r="52" spans="1:6" s="98" customFormat="1" ht="11.25">
      <c r="A52" s="108"/>
      <c r="E52" s="108"/>
      <c r="F52" s="109"/>
    </row>
    <row r="53" spans="1:6" s="98" customFormat="1" ht="11.25">
      <c r="A53" s="108"/>
      <c r="E53" s="108"/>
      <c r="F53" s="109"/>
    </row>
    <row r="54" spans="1:6" s="98" customFormat="1" ht="11.25">
      <c r="A54" s="108"/>
      <c r="E54" s="108"/>
      <c r="F54" s="109"/>
    </row>
    <row r="55" spans="1:6" s="98" customFormat="1" ht="11.25">
      <c r="A55" s="108"/>
      <c r="E55" s="108"/>
      <c r="F55" s="109"/>
    </row>
    <row r="56" spans="1:6" s="98" customFormat="1" ht="11.25">
      <c r="A56" s="108"/>
      <c r="E56" s="108"/>
      <c r="F56" s="109"/>
    </row>
    <row r="57" spans="1:6" s="98" customFormat="1" ht="11.25">
      <c r="A57" s="108"/>
      <c r="E57" s="108"/>
      <c r="F57" s="109"/>
    </row>
    <row r="58" spans="1:6" s="98" customFormat="1" ht="11.25">
      <c r="A58" s="108"/>
      <c r="E58" s="108"/>
      <c r="F58" s="109"/>
    </row>
    <row r="59" spans="1:6" s="98" customFormat="1" ht="11.25">
      <c r="A59" s="108"/>
      <c r="E59" s="108"/>
      <c r="F59" s="109"/>
    </row>
    <row r="60" spans="1:6" s="98" customFormat="1" ht="11.25">
      <c r="A60" s="108"/>
      <c r="E60" s="108"/>
      <c r="F60" s="109"/>
    </row>
    <row r="61" spans="1:6" s="98" customFormat="1" ht="11.25">
      <c r="A61" s="108"/>
      <c r="E61" s="108"/>
      <c r="F61" s="109"/>
    </row>
    <row r="62" spans="1:6" s="98" customFormat="1" ht="11.25">
      <c r="A62" s="108"/>
      <c r="E62" s="108"/>
      <c r="F62" s="109"/>
    </row>
    <row r="63" spans="1:6" s="98" customFormat="1" ht="11.25">
      <c r="A63" s="108"/>
      <c r="E63" s="108"/>
      <c r="F63" s="109"/>
    </row>
    <row r="64" spans="1:6" s="98" customFormat="1" ht="11.25">
      <c r="A64" s="108"/>
      <c r="E64" s="108"/>
      <c r="F64" s="109"/>
    </row>
    <row r="65" spans="1:252" s="98" customFormat="1" ht="11.25">
      <c r="A65" s="108"/>
      <c r="E65" s="108"/>
      <c r="F65" s="109"/>
    </row>
    <row r="66" spans="1:252" s="98" customFormat="1" ht="11.25">
      <c r="A66" s="108"/>
      <c r="E66" s="108"/>
      <c r="F66" s="109"/>
    </row>
    <row r="67" spans="1:252" s="98" customFormat="1" ht="11.25">
      <c r="A67" s="108"/>
      <c r="E67" s="108"/>
      <c r="F67" s="109"/>
    </row>
    <row r="68" spans="1:252" s="98" customFormat="1" ht="11.25">
      <c r="A68" s="108"/>
      <c r="E68" s="108"/>
      <c r="F68" s="109"/>
    </row>
    <row r="69" spans="1:252" s="98" customFormat="1" ht="11.25">
      <c r="A69" s="108"/>
      <c r="E69" s="108"/>
      <c r="F69" s="109"/>
    </row>
    <row r="70" spans="1:252" s="98" customFormat="1" ht="11.25">
      <c r="A70" s="108"/>
      <c r="E70" s="108"/>
      <c r="F70" s="109"/>
    </row>
    <row r="71" spans="1:252" s="98" customFormat="1" ht="11.25">
      <c r="A71" s="108"/>
      <c r="E71" s="108"/>
      <c r="F71" s="109"/>
    </row>
    <row r="72" spans="1:252" s="98" customFormat="1" ht="11.25">
      <c r="A72" s="108"/>
      <c r="E72" s="108"/>
      <c r="F72" s="109"/>
    </row>
    <row r="73" spans="1:252" s="98" customFormat="1" ht="11.25">
      <c r="A73" s="108"/>
      <c r="E73" s="108"/>
      <c r="F73" s="109"/>
    </row>
    <row r="74" spans="1:252" s="98" customFormat="1" ht="11.25">
      <c r="A74" s="108"/>
      <c r="E74" s="108"/>
      <c r="F74" s="109"/>
    </row>
    <row r="75" spans="1:252" s="98" customFormat="1" ht="14.25">
      <c r="A75" s="108"/>
      <c r="E75" s="108"/>
      <c r="F75" s="109"/>
      <c r="T75" s="132"/>
      <c r="U75" s="132"/>
      <c r="V75" s="132"/>
      <c r="W75" s="132"/>
      <c r="X75" s="132"/>
      <c r="Y75" s="132"/>
      <c r="Z75" s="132"/>
      <c r="AA75" s="132"/>
      <c r="AB75" s="132"/>
      <c r="AC75" s="132"/>
      <c r="AD75" s="132"/>
      <c r="AE75" s="132"/>
      <c r="AF75" s="132"/>
      <c r="AG75" s="132"/>
      <c r="AH75" s="132"/>
      <c r="AI75" s="132"/>
      <c r="AJ75" s="132"/>
      <c r="AK75" s="132"/>
      <c r="AL75" s="132"/>
      <c r="AM75" s="132"/>
      <c r="AN75" s="132"/>
      <c r="AO75" s="132"/>
      <c r="AP75" s="132"/>
      <c r="AQ75" s="132"/>
      <c r="AR75" s="132"/>
      <c r="AS75" s="132"/>
      <c r="AT75" s="132"/>
      <c r="AU75" s="132"/>
      <c r="AV75" s="132"/>
      <c r="AW75" s="132"/>
      <c r="AX75" s="132"/>
      <c r="AY75" s="132"/>
      <c r="AZ75" s="132"/>
      <c r="BA75" s="132"/>
      <c r="BB75" s="132"/>
      <c r="BC75" s="132"/>
      <c r="BD75" s="132"/>
      <c r="BE75" s="132"/>
      <c r="BF75" s="132"/>
      <c r="BG75" s="132"/>
      <c r="BH75" s="132"/>
      <c r="BI75" s="132"/>
      <c r="BJ75" s="132"/>
      <c r="BK75" s="132"/>
      <c r="BL75" s="132"/>
      <c r="BM75" s="132"/>
      <c r="BN75" s="132"/>
      <c r="BO75" s="132"/>
      <c r="BP75" s="132"/>
      <c r="BQ75" s="132"/>
      <c r="BR75" s="132"/>
      <c r="BS75" s="132"/>
      <c r="BT75" s="132"/>
      <c r="BU75" s="132"/>
      <c r="BV75" s="132"/>
      <c r="BW75" s="132"/>
      <c r="BX75" s="132"/>
      <c r="BY75" s="132"/>
      <c r="BZ75" s="132"/>
      <c r="CA75" s="132"/>
      <c r="CB75" s="132"/>
      <c r="CC75" s="132"/>
      <c r="CD75" s="132"/>
      <c r="CE75" s="132"/>
      <c r="CF75" s="132"/>
      <c r="CG75" s="132"/>
      <c r="CH75" s="132"/>
      <c r="CI75" s="132"/>
      <c r="CJ75" s="132"/>
      <c r="CK75" s="132"/>
      <c r="CL75" s="132"/>
      <c r="CM75" s="132"/>
      <c r="CN75" s="132"/>
      <c r="CO75" s="132"/>
      <c r="CP75" s="132"/>
      <c r="CQ75" s="132"/>
      <c r="CR75" s="132"/>
      <c r="CS75" s="132"/>
      <c r="CT75" s="132"/>
      <c r="CU75" s="132"/>
      <c r="CV75" s="132"/>
      <c r="CW75" s="132"/>
      <c r="CX75" s="132"/>
      <c r="CY75" s="132"/>
      <c r="CZ75" s="132"/>
      <c r="DA75" s="132"/>
      <c r="DB75" s="132"/>
      <c r="DC75" s="132"/>
      <c r="DD75" s="132"/>
      <c r="DE75" s="132"/>
      <c r="DF75" s="132"/>
      <c r="DG75" s="132"/>
      <c r="DH75" s="132"/>
      <c r="DI75" s="132"/>
      <c r="DJ75" s="132"/>
      <c r="DK75" s="132"/>
      <c r="DL75" s="132"/>
      <c r="DM75" s="132"/>
      <c r="DN75" s="132"/>
      <c r="DO75" s="132"/>
      <c r="DP75" s="132"/>
      <c r="DQ75" s="132"/>
      <c r="DR75" s="132"/>
      <c r="DS75" s="132"/>
      <c r="DT75" s="132"/>
      <c r="DU75" s="132"/>
      <c r="DV75" s="132"/>
      <c r="DW75" s="132"/>
      <c r="DX75" s="132"/>
      <c r="DY75" s="132"/>
      <c r="DZ75" s="132"/>
      <c r="EA75" s="132"/>
      <c r="EB75" s="132"/>
      <c r="EC75" s="132"/>
      <c r="ED75" s="132"/>
      <c r="EE75" s="132"/>
      <c r="EF75" s="132"/>
      <c r="EG75" s="132"/>
      <c r="EH75" s="132"/>
      <c r="EI75" s="132"/>
      <c r="EJ75" s="132"/>
      <c r="EK75" s="132"/>
      <c r="EL75" s="132"/>
      <c r="EM75" s="132"/>
      <c r="EN75" s="132"/>
      <c r="EO75" s="132"/>
      <c r="EP75" s="132"/>
      <c r="EQ75" s="132"/>
      <c r="ER75" s="132"/>
      <c r="ES75" s="132"/>
      <c r="ET75" s="132"/>
      <c r="EU75" s="132"/>
      <c r="EV75" s="132"/>
      <c r="EW75" s="132"/>
      <c r="EX75" s="132"/>
      <c r="EY75" s="132"/>
      <c r="EZ75" s="132"/>
      <c r="FA75" s="132"/>
      <c r="FB75" s="132"/>
      <c r="FC75" s="132"/>
      <c r="FD75" s="132"/>
      <c r="FE75" s="132"/>
      <c r="FF75" s="132"/>
      <c r="FG75" s="132"/>
      <c r="FH75" s="132"/>
      <c r="FI75" s="132"/>
      <c r="FJ75" s="132"/>
      <c r="FK75" s="132"/>
      <c r="FL75" s="132"/>
      <c r="FM75" s="132"/>
      <c r="FN75" s="132"/>
      <c r="FO75" s="132"/>
      <c r="FP75" s="132"/>
      <c r="FQ75" s="132"/>
      <c r="FR75" s="132"/>
      <c r="FS75" s="132"/>
      <c r="FT75" s="132"/>
      <c r="FU75" s="132"/>
      <c r="FV75" s="132"/>
      <c r="FW75" s="132"/>
      <c r="FX75" s="132"/>
      <c r="FY75" s="132"/>
      <c r="FZ75" s="132"/>
      <c r="GA75" s="132"/>
      <c r="GB75" s="132"/>
      <c r="GC75" s="132"/>
      <c r="GD75" s="132"/>
      <c r="GE75" s="132"/>
      <c r="GF75" s="132"/>
      <c r="GG75" s="132"/>
      <c r="GH75" s="132"/>
      <c r="GI75" s="132"/>
      <c r="GJ75" s="132"/>
      <c r="GK75" s="132"/>
      <c r="GL75" s="132"/>
      <c r="GM75" s="132"/>
      <c r="GN75" s="132"/>
      <c r="GO75" s="132"/>
      <c r="GP75" s="132"/>
      <c r="GQ75" s="132"/>
      <c r="GR75" s="132"/>
      <c r="GS75" s="132"/>
      <c r="GT75" s="132"/>
      <c r="GU75" s="132"/>
      <c r="GV75" s="132"/>
      <c r="GW75" s="132"/>
      <c r="GX75" s="132"/>
      <c r="GY75" s="132"/>
      <c r="GZ75" s="132"/>
      <c r="HA75" s="132"/>
      <c r="HB75" s="132"/>
      <c r="HC75" s="132"/>
      <c r="HD75" s="132"/>
      <c r="HE75" s="132"/>
      <c r="HF75" s="132"/>
      <c r="HG75" s="132"/>
      <c r="HH75" s="132"/>
      <c r="HI75" s="132"/>
      <c r="HJ75" s="132"/>
      <c r="HK75" s="132"/>
      <c r="HL75" s="132"/>
      <c r="HM75" s="132"/>
      <c r="HN75" s="132"/>
      <c r="HO75" s="132"/>
      <c r="HP75" s="132"/>
      <c r="HQ75" s="132"/>
      <c r="HR75" s="132"/>
      <c r="HS75" s="132"/>
      <c r="HT75" s="132"/>
      <c r="HU75" s="132"/>
      <c r="HV75" s="132"/>
      <c r="HW75" s="132"/>
      <c r="HX75" s="132"/>
      <c r="HY75" s="132"/>
      <c r="HZ75" s="132"/>
      <c r="IA75" s="132"/>
      <c r="IB75" s="132"/>
      <c r="IC75" s="132"/>
      <c r="ID75" s="132"/>
      <c r="IE75" s="132"/>
      <c r="IF75" s="132"/>
      <c r="IG75" s="132"/>
      <c r="IH75" s="132"/>
      <c r="II75" s="132"/>
      <c r="IJ75" s="132"/>
      <c r="IK75" s="132"/>
      <c r="IL75" s="132"/>
      <c r="IM75" s="132"/>
      <c r="IN75" s="132"/>
      <c r="IO75" s="132"/>
      <c r="IP75" s="132"/>
      <c r="IQ75" s="132"/>
      <c r="IR75" s="132"/>
    </row>
    <row r="76" spans="1:252" s="98" customFormat="1" ht="14.25">
      <c r="A76" s="108"/>
      <c r="E76" s="108"/>
      <c r="F76" s="109"/>
      <c r="T76" s="132"/>
      <c r="U76" s="132"/>
      <c r="V76" s="132"/>
      <c r="W76" s="132"/>
      <c r="X76" s="132"/>
      <c r="Y76" s="132"/>
      <c r="Z76" s="132"/>
      <c r="AA76" s="132"/>
      <c r="AB76" s="132"/>
      <c r="AC76" s="132"/>
      <c r="AD76" s="132"/>
      <c r="AE76" s="132"/>
      <c r="AF76" s="132"/>
      <c r="AG76" s="132"/>
      <c r="AH76" s="132"/>
      <c r="AI76" s="132"/>
      <c r="AJ76" s="132"/>
      <c r="AK76" s="132"/>
      <c r="AL76" s="132"/>
      <c r="AM76" s="132"/>
      <c r="AN76" s="132"/>
      <c r="AO76" s="132"/>
      <c r="AP76" s="132"/>
      <c r="AQ76" s="132"/>
      <c r="AR76" s="132"/>
      <c r="AS76" s="132"/>
      <c r="AT76" s="132"/>
      <c r="AU76" s="132"/>
      <c r="AV76" s="132"/>
      <c r="AW76" s="132"/>
      <c r="AX76" s="132"/>
      <c r="AY76" s="132"/>
      <c r="AZ76" s="132"/>
      <c r="BA76" s="132"/>
      <c r="BB76" s="132"/>
      <c r="BC76" s="132"/>
      <c r="BD76" s="132"/>
      <c r="BE76" s="132"/>
      <c r="BF76" s="132"/>
      <c r="BG76" s="132"/>
      <c r="BH76" s="132"/>
      <c r="BI76" s="132"/>
      <c r="BJ76" s="132"/>
      <c r="BK76" s="132"/>
      <c r="BL76" s="132"/>
      <c r="BM76" s="132"/>
      <c r="BN76" s="132"/>
      <c r="BO76" s="132"/>
      <c r="BP76" s="132"/>
      <c r="BQ76" s="132"/>
      <c r="BR76" s="132"/>
      <c r="BS76" s="132"/>
      <c r="BT76" s="132"/>
      <c r="BU76" s="132"/>
      <c r="BV76" s="132"/>
      <c r="BW76" s="132"/>
      <c r="BX76" s="132"/>
      <c r="BY76" s="132"/>
      <c r="BZ76" s="132"/>
      <c r="CA76" s="132"/>
      <c r="CB76" s="132"/>
      <c r="CC76" s="132"/>
      <c r="CD76" s="132"/>
      <c r="CE76" s="132"/>
      <c r="CF76" s="132"/>
      <c r="CG76" s="132"/>
      <c r="CH76" s="132"/>
      <c r="CI76" s="132"/>
      <c r="CJ76" s="132"/>
      <c r="CK76" s="132"/>
      <c r="CL76" s="132"/>
      <c r="CM76" s="132"/>
      <c r="CN76" s="132"/>
      <c r="CO76" s="132"/>
      <c r="CP76" s="132"/>
      <c r="CQ76" s="132"/>
      <c r="CR76" s="132"/>
      <c r="CS76" s="132"/>
      <c r="CT76" s="132"/>
      <c r="CU76" s="132"/>
      <c r="CV76" s="132"/>
      <c r="CW76" s="132"/>
      <c r="CX76" s="132"/>
      <c r="CY76" s="132"/>
      <c r="CZ76" s="132"/>
      <c r="DA76" s="132"/>
      <c r="DB76" s="132"/>
      <c r="DC76" s="132"/>
      <c r="DD76" s="132"/>
      <c r="DE76" s="132"/>
      <c r="DF76" s="132"/>
      <c r="DG76" s="132"/>
      <c r="DH76" s="132"/>
      <c r="DI76" s="132"/>
      <c r="DJ76" s="132"/>
      <c r="DK76" s="132"/>
      <c r="DL76" s="132"/>
      <c r="DM76" s="132"/>
      <c r="DN76" s="132"/>
      <c r="DO76" s="132"/>
      <c r="DP76" s="132"/>
      <c r="DQ76" s="132"/>
      <c r="DR76" s="132"/>
      <c r="DS76" s="132"/>
      <c r="DT76" s="132"/>
      <c r="DU76" s="132"/>
      <c r="DV76" s="132"/>
      <c r="DW76" s="132"/>
      <c r="DX76" s="132"/>
      <c r="DY76" s="132"/>
      <c r="DZ76" s="132"/>
      <c r="EA76" s="132"/>
      <c r="EB76" s="132"/>
      <c r="EC76" s="132"/>
      <c r="ED76" s="132"/>
      <c r="EE76" s="132"/>
      <c r="EF76" s="132"/>
      <c r="EG76" s="132"/>
      <c r="EH76" s="132"/>
      <c r="EI76" s="132"/>
      <c r="EJ76" s="132"/>
      <c r="EK76" s="132"/>
      <c r="EL76" s="132"/>
      <c r="EM76" s="132"/>
      <c r="EN76" s="132"/>
      <c r="EO76" s="132"/>
      <c r="EP76" s="132"/>
      <c r="EQ76" s="132"/>
      <c r="ER76" s="132"/>
      <c r="ES76" s="132"/>
      <c r="ET76" s="132"/>
      <c r="EU76" s="132"/>
      <c r="EV76" s="132"/>
      <c r="EW76" s="132"/>
      <c r="EX76" s="132"/>
      <c r="EY76" s="132"/>
      <c r="EZ76" s="132"/>
      <c r="FA76" s="132"/>
      <c r="FB76" s="132"/>
      <c r="FC76" s="132"/>
      <c r="FD76" s="132"/>
      <c r="FE76" s="132"/>
      <c r="FF76" s="132"/>
      <c r="FG76" s="132"/>
      <c r="FH76" s="132"/>
      <c r="FI76" s="132"/>
      <c r="FJ76" s="132"/>
      <c r="FK76" s="132"/>
      <c r="FL76" s="132"/>
      <c r="FM76" s="132"/>
      <c r="FN76" s="132"/>
      <c r="FO76" s="132"/>
      <c r="FP76" s="132"/>
      <c r="FQ76" s="132"/>
      <c r="FR76" s="132"/>
      <c r="FS76" s="132"/>
      <c r="FT76" s="132"/>
      <c r="FU76" s="132"/>
      <c r="FV76" s="132"/>
      <c r="FW76" s="132"/>
      <c r="FX76" s="132"/>
      <c r="FY76" s="132"/>
      <c r="FZ76" s="132"/>
      <c r="GA76" s="132"/>
      <c r="GB76" s="132"/>
      <c r="GC76" s="132"/>
      <c r="GD76" s="132"/>
      <c r="GE76" s="132"/>
      <c r="GF76" s="132"/>
      <c r="GG76" s="132"/>
      <c r="GH76" s="132"/>
      <c r="GI76" s="132"/>
      <c r="GJ76" s="132"/>
      <c r="GK76" s="132"/>
      <c r="GL76" s="132"/>
      <c r="GM76" s="132"/>
      <c r="GN76" s="132"/>
      <c r="GO76" s="132"/>
      <c r="GP76" s="132"/>
      <c r="GQ76" s="132"/>
      <c r="GR76" s="132"/>
      <c r="GS76" s="132"/>
      <c r="GT76" s="132"/>
      <c r="GU76" s="132"/>
      <c r="GV76" s="132"/>
      <c r="GW76" s="132"/>
      <c r="GX76" s="132"/>
      <c r="GY76" s="132"/>
      <c r="GZ76" s="132"/>
      <c r="HA76" s="132"/>
      <c r="HB76" s="132"/>
      <c r="HC76" s="132"/>
      <c r="HD76" s="132"/>
      <c r="HE76" s="132"/>
      <c r="HF76" s="132"/>
      <c r="HG76" s="132"/>
      <c r="HH76" s="132"/>
      <c r="HI76" s="132"/>
      <c r="HJ76" s="132"/>
      <c r="HK76" s="132"/>
      <c r="HL76" s="132"/>
      <c r="HM76" s="132"/>
      <c r="HN76" s="132"/>
      <c r="HO76" s="132"/>
      <c r="HP76" s="132"/>
      <c r="HQ76" s="132"/>
      <c r="HR76" s="132"/>
      <c r="HS76" s="132"/>
      <c r="HT76" s="132"/>
      <c r="HU76" s="132"/>
      <c r="HV76" s="132"/>
      <c r="HW76" s="132"/>
      <c r="HX76" s="132"/>
      <c r="HY76" s="132"/>
      <c r="HZ76" s="132"/>
      <c r="IA76" s="132"/>
      <c r="IB76" s="132"/>
      <c r="IC76" s="132"/>
      <c r="ID76" s="132"/>
      <c r="IE76" s="132"/>
      <c r="IF76" s="132"/>
      <c r="IG76" s="132"/>
      <c r="IH76" s="132"/>
      <c r="II76" s="132"/>
      <c r="IJ76" s="132"/>
      <c r="IK76" s="132"/>
      <c r="IL76" s="132"/>
      <c r="IM76" s="132"/>
      <c r="IN76" s="132"/>
      <c r="IO76" s="132"/>
      <c r="IP76" s="132"/>
      <c r="IQ76" s="132"/>
      <c r="IR76" s="132"/>
    </row>
    <row r="77" spans="1:252" s="98" customFormat="1" ht="14.25">
      <c r="A77" s="108"/>
      <c r="E77" s="108"/>
      <c r="F77" s="109"/>
      <c r="T77" s="132"/>
      <c r="U77" s="132"/>
      <c r="V77" s="132"/>
      <c r="W77" s="132"/>
      <c r="X77" s="132"/>
      <c r="Y77" s="132"/>
      <c r="Z77" s="132"/>
      <c r="AA77" s="132"/>
      <c r="AB77" s="132"/>
      <c r="AC77" s="132"/>
      <c r="AD77" s="132"/>
      <c r="AE77" s="132"/>
      <c r="AF77" s="132"/>
      <c r="AG77" s="132"/>
      <c r="AH77" s="132"/>
      <c r="AI77" s="132"/>
      <c r="AJ77" s="132"/>
      <c r="AK77" s="132"/>
      <c r="AL77" s="132"/>
      <c r="AM77" s="132"/>
      <c r="AN77" s="132"/>
      <c r="AO77" s="132"/>
      <c r="AP77" s="132"/>
      <c r="AQ77" s="132"/>
      <c r="AR77" s="132"/>
      <c r="AS77" s="132"/>
      <c r="AT77" s="132"/>
      <c r="AU77" s="132"/>
      <c r="AV77" s="132"/>
      <c r="AW77" s="132"/>
      <c r="AX77" s="132"/>
      <c r="AY77" s="132"/>
      <c r="AZ77" s="132"/>
      <c r="BA77" s="132"/>
      <c r="BB77" s="132"/>
      <c r="BC77" s="132"/>
      <c r="BD77" s="132"/>
      <c r="BE77" s="132"/>
      <c r="BF77" s="132"/>
      <c r="BG77" s="132"/>
      <c r="BH77" s="132"/>
      <c r="BI77" s="132"/>
      <c r="BJ77" s="132"/>
      <c r="BK77" s="132"/>
      <c r="BL77" s="132"/>
      <c r="BM77" s="132"/>
      <c r="BN77" s="132"/>
      <c r="BO77" s="132"/>
      <c r="BP77" s="132"/>
      <c r="BQ77" s="132"/>
      <c r="BR77" s="132"/>
      <c r="BS77" s="132"/>
      <c r="BT77" s="132"/>
      <c r="BU77" s="132"/>
      <c r="BV77" s="132"/>
      <c r="BW77" s="132"/>
      <c r="BX77" s="132"/>
      <c r="BY77" s="132"/>
      <c r="BZ77" s="132"/>
      <c r="CA77" s="132"/>
      <c r="CB77" s="132"/>
      <c r="CC77" s="132"/>
      <c r="CD77" s="132"/>
      <c r="CE77" s="132"/>
      <c r="CF77" s="132"/>
      <c r="CG77" s="132"/>
      <c r="CH77" s="132"/>
      <c r="CI77" s="132"/>
      <c r="CJ77" s="132"/>
      <c r="CK77" s="132"/>
      <c r="CL77" s="132"/>
      <c r="CM77" s="132"/>
      <c r="CN77" s="132"/>
      <c r="CO77" s="132"/>
      <c r="CP77" s="132"/>
      <c r="CQ77" s="132"/>
      <c r="CR77" s="132"/>
      <c r="CS77" s="132"/>
      <c r="CT77" s="132"/>
      <c r="CU77" s="132"/>
      <c r="CV77" s="132"/>
      <c r="CW77" s="132"/>
      <c r="CX77" s="132"/>
      <c r="CY77" s="132"/>
      <c r="CZ77" s="132"/>
      <c r="DA77" s="132"/>
      <c r="DB77" s="132"/>
      <c r="DC77" s="132"/>
      <c r="DD77" s="132"/>
      <c r="DE77" s="132"/>
      <c r="DF77" s="132"/>
      <c r="DG77" s="132"/>
      <c r="DH77" s="132"/>
      <c r="DI77" s="132"/>
      <c r="DJ77" s="132"/>
      <c r="DK77" s="132"/>
      <c r="DL77" s="132"/>
      <c r="DM77" s="132"/>
      <c r="DN77" s="132"/>
      <c r="DO77" s="132"/>
      <c r="DP77" s="132"/>
      <c r="DQ77" s="132"/>
      <c r="DR77" s="132"/>
      <c r="DS77" s="132"/>
      <c r="DT77" s="132"/>
      <c r="DU77" s="132"/>
      <c r="DV77" s="132"/>
      <c r="DW77" s="132"/>
      <c r="DX77" s="132"/>
      <c r="DY77" s="132"/>
      <c r="DZ77" s="132"/>
      <c r="EA77" s="132"/>
      <c r="EB77" s="132"/>
      <c r="EC77" s="132"/>
      <c r="ED77" s="132"/>
      <c r="EE77" s="132"/>
      <c r="EF77" s="132"/>
      <c r="EG77" s="132"/>
      <c r="EH77" s="132"/>
      <c r="EI77" s="132"/>
      <c r="EJ77" s="132"/>
      <c r="EK77" s="132"/>
      <c r="EL77" s="132"/>
      <c r="EM77" s="132"/>
      <c r="EN77" s="132"/>
      <c r="EO77" s="132"/>
      <c r="EP77" s="132"/>
      <c r="EQ77" s="132"/>
      <c r="ER77" s="132"/>
      <c r="ES77" s="132"/>
      <c r="ET77" s="132"/>
      <c r="EU77" s="132"/>
      <c r="EV77" s="132"/>
      <c r="EW77" s="132"/>
      <c r="EX77" s="132"/>
      <c r="EY77" s="132"/>
      <c r="EZ77" s="132"/>
      <c r="FA77" s="132"/>
      <c r="FB77" s="132"/>
      <c r="FC77" s="132"/>
      <c r="FD77" s="132"/>
      <c r="FE77" s="132"/>
      <c r="FF77" s="132"/>
      <c r="FG77" s="132"/>
      <c r="FH77" s="132"/>
      <c r="FI77" s="132"/>
      <c r="FJ77" s="132"/>
      <c r="FK77" s="132"/>
      <c r="FL77" s="132"/>
      <c r="FM77" s="132"/>
      <c r="FN77" s="132"/>
      <c r="FO77" s="132"/>
      <c r="FP77" s="132"/>
      <c r="FQ77" s="132"/>
      <c r="FR77" s="132"/>
      <c r="FS77" s="132"/>
      <c r="FT77" s="132"/>
      <c r="FU77" s="132"/>
      <c r="FV77" s="132"/>
      <c r="FW77" s="132"/>
      <c r="FX77" s="132"/>
      <c r="FY77" s="132"/>
      <c r="FZ77" s="132"/>
      <c r="GA77" s="132"/>
      <c r="GB77" s="132"/>
      <c r="GC77" s="132"/>
      <c r="GD77" s="132"/>
      <c r="GE77" s="132"/>
      <c r="GF77" s="132"/>
      <c r="GG77" s="132"/>
      <c r="GH77" s="132"/>
      <c r="GI77" s="132"/>
      <c r="GJ77" s="132"/>
      <c r="GK77" s="132"/>
      <c r="GL77" s="132"/>
      <c r="GM77" s="132"/>
      <c r="GN77" s="132"/>
      <c r="GO77" s="132"/>
      <c r="GP77" s="132"/>
      <c r="GQ77" s="132"/>
      <c r="GR77" s="132"/>
      <c r="GS77" s="132"/>
      <c r="GT77" s="132"/>
      <c r="GU77" s="132"/>
      <c r="GV77" s="132"/>
      <c r="GW77" s="132"/>
      <c r="GX77" s="132"/>
      <c r="GY77" s="132"/>
      <c r="GZ77" s="132"/>
      <c r="HA77" s="132"/>
      <c r="HB77" s="132"/>
      <c r="HC77" s="132"/>
      <c r="HD77" s="132"/>
      <c r="HE77" s="132"/>
      <c r="HF77" s="132"/>
      <c r="HG77" s="132"/>
      <c r="HH77" s="132"/>
      <c r="HI77" s="132"/>
      <c r="HJ77" s="132"/>
      <c r="HK77" s="132"/>
      <c r="HL77" s="132"/>
      <c r="HM77" s="132"/>
      <c r="HN77" s="132"/>
      <c r="HO77" s="132"/>
      <c r="HP77" s="132"/>
      <c r="HQ77" s="132"/>
      <c r="HR77" s="132"/>
      <c r="HS77" s="132"/>
      <c r="HT77" s="132"/>
      <c r="HU77" s="132"/>
      <c r="HV77" s="132"/>
      <c r="HW77" s="132"/>
      <c r="HX77" s="132"/>
      <c r="HY77" s="132"/>
      <c r="HZ77" s="132"/>
      <c r="IA77" s="132"/>
      <c r="IB77" s="132"/>
      <c r="IC77" s="132"/>
      <c r="ID77" s="132"/>
      <c r="IE77" s="132"/>
      <c r="IF77" s="132"/>
      <c r="IG77" s="132"/>
      <c r="IH77" s="132"/>
      <c r="II77" s="132"/>
      <c r="IJ77" s="132"/>
      <c r="IK77" s="132"/>
      <c r="IL77" s="132"/>
      <c r="IM77" s="132"/>
      <c r="IN77" s="132"/>
      <c r="IO77" s="132"/>
      <c r="IP77" s="132"/>
      <c r="IQ77" s="132"/>
      <c r="IR77" s="132"/>
    </row>
    <row r="78" spans="1:252" s="98" customFormat="1" ht="14.25">
      <c r="A78" s="108"/>
      <c r="E78" s="108"/>
      <c r="F78" s="109"/>
      <c r="T78" s="132"/>
      <c r="U78" s="132"/>
      <c r="V78" s="132"/>
      <c r="W78" s="132"/>
      <c r="X78" s="132"/>
      <c r="Y78" s="132"/>
      <c r="Z78" s="132"/>
      <c r="AA78" s="132"/>
      <c r="AB78" s="132"/>
      <c r="AC78" s="132"/>
      <c r="AD78" s="132"/>
      <c r="AE78" s="132"/>
      <c r="AF78" s="132"/>
      <c r="AG78" s="132"/>
      <c r="AH78" s="132"/>
      <c r="AI78" s="132"/>
      <c r="AJ78" s="132"/>
      <c r="AK78" s="132"/>
      <c r="AL78" s="132"/>
      <c r="AM78" s="132"/>
      <c r="AN78" s="132"/>
      <c r="AO78" s="132"/>
      <c r="AP78" s="132"/>
      <c r="AQ78" s="132"/>
      <c r="AR78" s="132"/>
      <c r="AS78" s="132"/>
      <c r="AT78" s="132"/>
      <c r="AU78" s="132"/>
      <c r="AV78" s="132"/>
      <c r="AW78" s="132"/>
      <c r="AX78" s="132"/>
      <c r="AY78" s="132"/>
      <c r="AZ78" s="132"/>
      <c r="BA78" s="132"/>
      <c r="BB78" s="132"/>
      <c r="BC78" s="132"/>
      <c r="BD78" s="132"/>
      <c r="BE78" s="132"/>
      <c r="BF78" s="132"/>
      <c r="BG78" s="132"/>
      <c r="BH78" s="132"/>
      <c r="BI78" s="132"/>
      <c r="BJ78" s="132"/>
      <c r="BK78" s="132"/>
      <c r="BL78" s="132"/>
      <c r="BM78" s="132"/>
      <c r="BN78" s="132"/>
      <c r="BO78" s="132"/>
      <c r="BP78" s="132"/>
      <c r="BQ78" s="132"/>
      <c r="BR78" s="132"/>
      <c r="BS78" s="132"/>
      <c r="BT78" s="132"/>
      <c r="BU78" s="132"/>
      <c r="BV78" s="132"/>
      <c r="BW78" s="132"/>
      <c r="BX78" s="132"/>
      <c r="BY78" s="132"/>
      <c r="BZ78" s="132"/>
      <c r="CA78" s="132"/>
      <c r="CB78" s="132"/>
      <c r="CC78" s="132"/>
      <c r="CD78" s="132"/>
      <c r="CE78" s="132"/>
      <c r="CF78" s="132"/>
      <c r="CG78" s="132"/>
      <c r="CH78" s="132"/>
      <c r="CI78" s="132"/>
      <c r="CJ78" s="132"/>
      <c r="CK78" s="132"/>
      <c r="CL78" s="132"/>
      <c r="CM78" s="132"/>
      <c r="CN78" s="132"/>
      <c r="CO78" s="132"/>
      <c r="CP78" s="132"/>
      <c r="CQ78" s="132"/>
      <c r="CR78" s="132"/>
      <c r="CS78" s="132"/>
      <c r="CT78" s="132"/>
      <c r="CU78" s="132"/>
      <c r="CV78" s="132"/>
      <c r="CW78" s="132"/>
      <c r="CX78" s="132"/>
      <c r="CY78" s="132"/>
      <c r="CZ78" s="132"/>
      <c r="DA78" s="132"/>
      <c r="DB78" s="132"/>
      <c r="DC78" s="132"/>
      <c r="DD78" s="132"/>
      <c r="DE78" s="132"/>
      <c r="DF78" s="132"/>
      <c r="DG78" s="132"/>
      <c r="DH78" s="132"/>
      <c r="DI78" s="132"/>
      <c r="DJ78" s="132"/>
      <c r="DK78" s="132"/>
      <c r="DL78" s="132"/>
      <c r="DM78" s="132"/>
      <c r="DN78" s="132"/>
      <c r="DO78" s="132"/>
      <c r="DP78" s="132"/>
      <c r="DQ78" s="132"/>
      <c r="DR78" s="132"/>
      <c r="DS78" s="132"/>
      <c r="DT78" s="132"/>
      <c r="DU78" s="132"/>
      <c r="DV78" s="132"/>
      <c r="DW78" s="132"/>
      <c r="DX78" s="132"/>
      <c r="DY78" s="132"/>
      <c r="DZ78" s="132"/>
      <c r="EA78" s="132"/>
      <c r="EB78" s="132"/>
      <c r="EC78" s="132"/>
      <c r="ED78" s="132"/>
      <c r="EE78" s="132"/>
      <c r="EF78" s="132"/>
      <c r="EG78" s="132"/>
      <c r="EH78" s="132"/>
      <c r="EI78" s="132"/>
      <c r="EJ78" s="132"/>
      <c r="EK78" s="132"/>
      <c r="EL78" s="132"/>
      <c r="EM78" s="132"/>
      <c r="EN78" s="132"/>
      <c r="EO78" s="132"/>
      <c r="EP78" s="132"/>
      <c r="EQ78" s="132"/>
      <c r="ER78" s="132"/>
      <c r="ES78" s="132"/>
      <c r="ET78" s="132"/>
      <c r="EU78" s="132"/>
      <c r="EV78" s="132"/>
      <c r="EW78" s="132"/>
      <c r="EX78" s="132"/>
      <c r="EY78" s="132"/>
      <c r="EZ78" s="132"/>
      <c r="FA78" s="132"/>
      <c r="FB78" s="132"/>
      <c r="FC78" s="132"/>
      <c r="FD78" s="132"/>
      <c r="FE78" s="132"/>
      <c r="FF78" s="132"/>
      <c r="FG78" s="132"/>
      <c r="FH78" s="132"/>
      <c r="FI78" s="132"/>
      <c r="FJ78" s="132"/>
      <c r="FK78" s="132"/>
      <c r="FL78" s="132"/>
      <c r="FM78" s="132"/>
      <c r="FN78" s="132"/>
      <c r="FO78" s="132"/>
      <c r="FP78" s="132"/>
      <c r="FQ78" s="132"/>
      <c r="FR78" s="132"/>
      <c r="FS78" s="132"/>
      <c r="FT78" s="132"/>
      <c r="FU78" s="132"/>
      <c r="FV78" s="132"/>
      <c r="FW78" s="132"/>
      <c r="FX78" s="132"/>
      <c r="FY78" s="132"/>
      <c r="FZ78" s="132"/>
      <c r="GA78" s="132"/>
      <c r="GB78" s="132"/>
      <c r="GC78" s="132"/>
      <c r="GD78" s="132"/>
      <c r="GE78" s="132"/>
      <c r="GF78" s="132"/>
      <c r="GG78" s="132"/>
      <c r="GH78" s="132"/>
      <c r="GI78" s="132"/>
      <c r="GJ78" s="132"/>
      <c r="GK78" s="132"/>
      <c r="GL78" s="132"/>
      <c r="GM78" s="132"/>
      <c r="GN78" s="132"/>
      <c r="GO78" s="132"/>
      <c r="GP78" s="132"/>
      <c r="GQ78" s="132"/>
      <c r="GR78" s="132"/>
      <c r="GS78" s="132"/>
      <c r="GT78" s="132"/>
      <c r="GU78" s="132"/>
      <c r="GV78" s="132"/>
      <c r="GW78" s="132"/>
      <c r="GX78" s="132"/>
      <c r="GY78" s="132"/>
      <c r="GZ78" s="132"/>
      <c r="HA78" s="132"/>
      <c r="HB78" s="132"/>
      <c r="HC78" s="132"/>
      <c r="HD78" s="132"/>
      <c r="HE78" s="132"/>
      <c r="HF78" s="132"/>
      <c r="HG78" s="132"/>
      <c r="HH78" s="132"/>
      <c r="HI78" s="132"/>
      <c r="HJ78" s="132"/>
      <c r="HK78" s="132"/>
      <c r="HL78" s="132"/>
      <c r="HM78" s="132"/>
      <c r="HN78" s="132"/>
      <c r="HO78" s="132"/>
      <c r="HP78" s="132"/>
      <c r="HQ78" s="132"/>
      <c r="HR78" s="132"/>
      <c r="HS78" s="132"/>
      <c r="HT78" s="132"/>
      <c r="HU78" s="132"/>
      <c r="HV78" s="132"/>
      <c r="HW78" s="132"/>
      <c r="HX78" s="132"/>
      <c r="HY78" s="132"/>
      <c r="HZ78" s="132"/>
      <c r="IA78" s="132"/>
      <c r="IB78" s="132"/>
      <c r="IC78" s="132"/>
      <c r="ID78" s="132"/>
      <c r="IE78" s="132"/>
      <c r="IF78" s="132"/>
      <c r="IG78" s="132"/>
      <c r="IH78" s="132"/>
      <c r="II78" s="132"/>
      <c r="IJ78" s="132"/>
      <c r="IK78" s="132"/>
      <c r="IL78" s="132"/>
      <c r="IM78" s="132"/>
      <c r="IN78" s="132"/>
      <c r="IO78" s="132"/>
      <c r="IP78" s="132"/>
      <c r="IQ78" s="132"/>
      <c r="IR78" s="132"/>
    </row>
    <row r="79" spans="1:252" s="98" customFormat="1" ht="14.25">
      <c r="A79" s="108"/>
      <c r="E79" s="108"/>
      <c r="F79" s="109"/>
      <c r="T79" s="132"/>
      <c r="U79" s="132"/>
      <c r="V79" s="132"/>
      <c r="W79" s="132"/>
      <c r="X79" s="132"/>
      <c r="Y79" s="132"/>
      <c r="Z79" s="132"/>
      <c r="AA79" s="132"/>
      <c r="AB79" s="132"/>
      <c r="AC79" s="132"/>
      <c r="AD79" s="132"/>
      <c r="AE79" s="132"/>
      <c r="AF79" s="132"/>
      <c r="AG79" s="132"/>
      <c r="AH79" s="132"/>
      <c r="AI79" s="132"/>
      <c r="AJ79" s="132"/>
      <c r="AK79" s="132"/>
      <c r="AL79" s="132"/>
      <c r="AM79" s="132"/>
      <c r="AN79" s="132"/>
      <c r="AO79" s="132"/>
      <c r="AP79" s="132"/>
      <c r="AQ79" s="132"/>
      <c r="AR79" s="132"/>
      <c r="AS79" s="132"/>
      <c r="AT79" s="132"/>
      <c r="AU79" s="132"/>
      <c r="AV79" s="132"/>
      <c r="AW79" s="132"/>
      <c r="AX79" s="132"/>
      <c r="AY79" s="132"/>
      <c r="AZ79" s="132"/>
      <c r="BA79" s="132"/>
      <c r="BB79" s="132"/>
      <c r="BC79" s="132"/>
      <c r="BD79" s="132"/>
      <c r="BE79" s="132"/>
      <c r="BF79" s="132"/>
      <c r="BG79" s="132"/>
      <c r="BH79" s="132"/>
      <c r="BI79" s="132"/>
      <c r="BJ79" s="132"/>
      <c r="BK79" s="132"/>
      <c r="BL79" s="132"/>
      <c r="BM79" s="132"/>
      <c r="BN79" s="132"/>
      <c r="BO79" s="132"/>
      <c r="BP79" s="132"/>
      <c r="BQ79" s="132"/>
      <c r="BR79" s="132"/>
      <c r="BS79" s="132"/>
      <c r="BT79" s="132"/>
      <c r="BU79" s="132"/>
      <c r="BV79" s="132"/>
      <c r="BW79" s="132"/>
      <c r="BX79" s="132"/>
      <c r="BY79" s="132"/>
      <c r="BZ79" s="132"/>
      <c r="CA79" s="132"/>
      <c r="CB79" s="132"/>
      <c r="CC79" s="132"/>
      <c r="CD79" s="132"/>
      <c r="CE79" s="132"/>
      <c r="CF79" s="132"/>
      <c r="CG79" s="132"/>
      <c r="CH79" s="132"/>
      <c r="CI79" s="132"/>
      <c r="CJ79" s="132"/>
      <c r="CK79" s="132"/>
      <c r="CL79" s="132"/>
      <c r="CM79" s="132"/>
      <c r="CN79" s="132"/>
      <c r="CO79" s="132"/>
      <c r="CP79" s="132"/>
      <c r="CQ79" s="132"/>
      <c r="CR79" s="132"/>
      <c r="CS79" s="132"/>
      <c r="CT79" s="132"/>
      <c r="CU79" s="132"/>
      <c r="CV79" s="132"/>
      <c r="CW79" s="132"/>
      <c r="CX79" s="132"/>
      <c r="CY79" s="132"/>
      <c r="CZ79" s="132"/>
      <c r="DA79" s="132"/>
      <c r="DB79" s="132"/>
      <c r="DC79" s="132"/>
      <c r="DD79" s="132"/>
      <c r="DE79" s="132"/>
      <c r="DF79" s="132"/>
      <c r="DG79" s="132"/>
      <c r="DH79" s="132"/>
      <c r="DI79" s="132"/>
      <c r="DJ79" s="132"/>
      <c r="DK79" s="132"/>
      <c r="DL79" s="132"/>
      <c r="DM79" s="132"/>
      <c r="DN79" s="132"/>
      <c r="DO79" s="132"/>
      <c r="DP79" s="132"/>
      <c r="DQ79" s="132"/>
      <c r="DR79" s="132"/>
      <c r="DS79" s="132"/>
      <c r="DT79" s="132"/>
      <c r="DU79" s="132"/>
      <c r="DV79" s="132"/>
      <c r="DW79" s="132"/>
      <c r="DX79" s="132"/>
      <c r="DY79" s="132"/>
      <c r="DZ79" s="132"/>
      <c r="EA79" s="132"/>
      <c r="EB79" s="132"/>
      <c r="EC79" s="132"/>
      <c r="ED79" s="132"/>
      <c r="EE79" s="132"/>
      <c r="EF79" s="132"/>
      <c r="EG79" s="132"/>
      <c r="EH79" s="132"/>
      <c r="EI79" s="132"/>
      <c r="EJ79" s="132"/>
      <c r="EK79" s="132"/>
      <c r="EL79" s="132"/>
      <c r="EM79" s="132"/>
      <c r="EN79" s="132"/>
      <c r="EO79" s="132"/>
      <c r="EP79" s="132"/>
      <c r="EQ79" s="132"/>
      <c r="ER79" s="132"/>
      <c r="ES79" s="132"/>
      <c r="ET79" s="132"/>
      <c r="EU79" s="132"/>
      <c r="EV79" s="132"/>
      <c r="EW79" s="132"/>
      <c r="EX79" s="132"/>
      <c r="EY79" s="132"/>
      <c r="EZ79" s="132"/>
      <c r="FA79" s="132"/>
      <c r="FB79" s="132"/>
      <c r="FC79" s="132"/>
      <c r="FD79" s="132"/>
      <c r="FE79" s="132"/>
      <c r="FF79" s="132"/>
      <c r="FG79" s="132"/>
      <c r="FH79" s="132"/>
      <c r="FI79" s="132"/>
      <c r="FJ79" s="132"/>
      <c r="FK79" s="132"/>
      <c r="FL79" s="132"/>
      <c r="FM79" s="132"/>
      <c r="FN79" s="132"/>
      <c r="FO79" s="132"/>
      <c r="FP79" s="132"/>
      <c r="FQ79" s="132"/>
      <c r="FR79" s="132"/>
      <c r="FS79" s="132"/>
      <c r="FT79" s="132"/>
      <c r="FU79" s="132"/>
      <c r="FV79" s="132"/>
      <c r="FW79" s="132"/>
      <c r="FX79" s="132"/>
      <c r="FY79" s="132"/>
      <c r="FZ79" s="132"/>
      <c r="GA79" s="132"/>
      <c r="GB79" s="132"/>
      <c r="GC79" s="132"/>
      <c r="GD79" s="132"/>
      <c r="GE79" s="132"/>
      <c r="GF79" s="132"/>
      <c r="GG79" s="132"/>
      <c r="GH79" s="132"/>
      <c r="GI79" s="132"/>
      <c r="GJ79" s="132"/>
      <c r="GK79" s="132"/>
      <c r="GL79" s="132"/>
      <c r="GM79" s="132"/>
      <c r="GN79" s="132"/>
      <c r="GO79" s="132"/>
      <c r="GP79" s="132"/>
      <c r="GQ79" s="132"/>
      <c r="GR79" s="132"/>
      <c r="GS79" s="132"/>
      <c r="GT79" s="132"/>
      <c r="GU79" s="132"/>
      <c r="GV79" s="132"/>
      <c r="GW79" s="132"/>
      <c r="GX79" s="132"/>
      <c r="GY79" s="132"/>
      <c r="GZ79" s="132"/>
      <c r="HA79" s="132"/>
      <c r="HB79" s="132"/>
      <c r="HC79" s="132"/>
      <c r="HD79" s="132"/>
      <c r="HE79" s="132"/>
      <c r="HF79" s="132"/>
      <c r="HG79" s="132"/>
      <c r="HH79" s="132"/>
      <c r="HI79" s="132"/>
      <c r="HJ79" s="132"/>
      <c r="HK79" s="132"/>
      <c r="HL79" s="132"/>
      <c r="HM79" s="132"/>
      <c r="HN79" s="132"/>
      <c r="HO79" s="132"/>
      <c r="HP79" s="132"/>
      <c r="HQ79" s="132"/>
      <c r="HR79" s="132"/>
      <c r="HS79" s="132"/>
      <c r="HT79" s="132"/>
      <c r="HU79" s="132"/>
      <c r="HV79" s="132"/>
      <c r="HW79" s="132"/>
      <c r="HX79" s="132"/>
      <c r="HY79" s="132"/>
      <c r="HZ79" s="132"/>
      <c r="IA79" s="132"/>
      <c r="IB79" s="132"/>
      <c r="IC79" s="132"/>
      <c r="ID79" s="132"/>
      <c r="IE79" s="132"/>
      <c r="IF79" s="132"/>
      <c r="IG79" s="132"/>
      <c r="IH79" s="132"/>
      <c r="II79" s="132"/>
      <c r="IJ79" s="132"/>
      <c r="IK79" s="132"/>
      <c r="IL79" s="132"/>
      <c r="IM79" s="132"/>
      <c r="IN79" s="132"/>
      <c r="IO79" s="132"/>
      <c r="IP79" s="132"/>
      <c r="IQ79" s="132"/>
      <c r="IR79" s="132"/>
    </row>
    <row r="80" spans="1:252" s="98" customFormat="1" ht="14.25">
      <c r="A80" s="108"/>
      <c r="E80" s="108"/>
      <c r="F80" s="109"/>
      <c r="T80" s="132"/>
      <c r="U80" s="132"/>
      <c r="V80" s="132"/>
      <c r="W80" s="132"/>
      <c r="X80" s="132"/>
      <c r="Y80" s="132"/>
      <c r="Z80" s="132"/>
      <c r="AA80" s="132"/>
      <c r="AB80" s="132"/>
      <c r="AC80" s="132"/>
      <c r="AD80" s="132"/>
      <c r="AE80" s="132"/>
      <c r="AF80" s="132"/>
      <c r="AG80" s="132"/>
      <c r="AH80" s="132"/>
      <c r="AI80" s="132"/>
      <c r="AJ80" s="132"/>
      <c r="AK80" s="132"/>
      <c r="AL80" s="132"/>
      <c r="AM80" s="132"/>
      <c r="AN80" s="132"/>
      <c r="AO80" s="132"/>
      <c r="AP80" s="132"/>
      <c r="AQ80" s="132"/>
      <c r="AR80" s="132"/>
      <c r="AS80" s="132"/>
      <c r="AT80" s="132"/>
      <c r="AU80" s="132"/>
      <c r="AV80" s="132"/>
      <c r="AW80" s="132"/>
      <c r="AX80" s="132"/>
      <c r="AY80" s="132"/>
      <c r="AZ80" s="132"/>
      <c r="BA80" s="132"/>
      <c r="BB80" s="132"/>
      <c r="BC80" s="132"/>
      <c r="BD80" s="132"/>
      <c r="BE80" s="132"/>
      <c r="BF80" s="132"/>
      <c r="BG80" s="132"/>
      <c r="BH80" s="132"/>
      <c r="BI80" s="132"/>
      <c r="BJ80" s="132"/>
      <c r="BK80" s="132"/>
      <c r="BL80" s="132"/>
      <c r="BM80" s="132"/>
      <c r="BN80" s="132"/>
      <c r="BO80" s="132"/>
      <c r="BP80" s="132"/>
      <c r="BQ80" s="132"/>
      <c r="BR80" s="132"/>
      <c r="BS80" s="132"/>
      <c r="BT80" s="132"/>
      <c r="BU80" s="132"/>
      <c r="BV80" s="132"/>
      <c r="BW80" s="132"/>
      <c r="BX80" s="132"/>
      <c r="BY80" s="132"/>
      <c r="BZ80" s="132"/>
      <c r="CA80" s="132"/>
      <c r="CB80" s="132"/>
      <c r="CC80" s="132"/>
      <c r="CD80" s="132"/>
      <c r="CE80" s="132"/>
      <c r="CF80" s="132"/>
      <c r="CG80" s="132"/>
      <c r="CH80" s="132"/>
      <c r="CI80" s="132"/>
      <c r="CJ80" s="132"/>
      <c r="CK80" s="132"/>
      <c r="CL80" s="132"/>
      <c r="CM80" s="132"/>
      <c r="CN80" s="132"/>
      <c r="CO80" s="132"/>
      <c r="CP80" s="132"/>
      <c r="CQ80" s="132"/>
      <c r="CR80" s="132"/>
      <c r="CS80" s="132"/>
      <c r="CT80" s="132"/>
      <c r="CU80" s="132"/>
      <c r="CV80" s="132"/>
      <c r="CW80" s="132"/>
      <c r="CX80" s="132"/>
      <c r="CY80" s="132"/>
      <c r="CZ80" s="132"/>
      <c r="DA80" s="132"/>
      <c r="DB80" s="132"/>
      <c r="DC80" s="132"/>
      <c r="DD80" s="132"/>
      <c r="DE80" s="132"/>
      <c r="DF80" s="132"/>
      <c r="DG80" s="132"/>
      <c r="DH80" s="132"/>
      <c r="DI80" s="132"/>
      <c r="DJ80" s="132"/>
      <c r="DK80" s="132"/>
      <c r="DL80" s="132"/>
      <c r="DM80" s="132"/>
      <c r="DN80" s="132"/>
      <c r="DO80" s="132"/>
      <c r="DP80" s="132"/>
      <c r="DQ80" s="132"/>
      <c r="DR80" s="132"/>
      <c r="DS80" s="132"/>
      <c r="DT80" s="132"/>
      <c r="DU80" s="132"/>
      <c r="DV80" s="132"/>
      <c r="DW80" s="132"/>
      <c r="DX80" s="132"/>
      <c r="DY80" s="132"/>
      <c r="DZ80" s="132"/>
      <c r="EA80" s="132"/>
      <c r="EB80" s="132"/>
      <c r="EC80" s="132"/>
      <c r="ED80" s="132"/>
      <c r="EE80" s="132"/>
      <c r="EF80" s="132"/>
      <c r="EG80" s="132"/>
      <c r="EH80" s="132"/>
      <c r="EI80" s="132"/>
      <c r="EJ80" s="132"/>
      <c r="EK80" s="132"/>
      <c r="EL80" s="132"/>
      <c r="EM80" s="132"/>
      <c r="EN80" s="132"/>
      <c r="EO80" s="132"/>
      <c r="EP80" s="132"/>
      <c r="EQ80" s="132"/>
      <c r="ER80" s="132"/>
      <c r="ES80" s="132"/>
      <c r="ET80" s="132"/>
      <c r="EU80" s="132"/>
      <c r="EV80" s="132"/>
      <c r="EW80" s="132"/>
      <c r="EX80" s="132"/>
      <c r="EY80" s="132"/>
      <c r="EZ80" s="132"/>
      <c r="FA80" s="132"/>
      <c r="FB80" s="132"/>
      <c r="FC80" s="132"/>
      <c r="FD80" s="132"/>
      <c r="FE80" s="132"/>
      <c r="FF80" s="132"/>
      <c r="FG80" s="132"/>
      <c r="FH80" s="132"/>
      <c r="FI80" s="132"/>
      <c r="FJ80" s="132"/>
      <c r="FK80" s="132"/>
      <c r="FL80" s="132"/>
      <c r="FM80" s="132"/>
      <c r="FN80" s="132"/>
      <c r="FO80" s="132"/>
      <c r="FP80" s="132"/>
      <c r="FQ80" s="132"/>
      <c r="FR80" s="132"/>
      <c r="FS80" s="132"/>
      <c r="FT80" s="132"/>
      <c r="FU80" s="132"/>
      <c r="FV80" s="132"/>
      <c r="FW80" s="132"/>
      <c r="FX80" s="132"/>
      <c r="FY80" s="132"/>
      <c r="FZ80" s="132"/>
      <c r="GA80" s="132"/>
      <c r="GB80" s="132"/>
      <c r="GC80" s="132"/>
      <c r="GD80" s="132"/>
      <c r="GE80" s="132"/>
      <c r="GF80" s="132"/>
      <c r="GG80" s="132"/>
      <c r="GH80" s="132"/>
      <c r="GI80" s="132"/>
      <c r="GJ80" s="132"/>
      <c r="GK80" s="132"/>
      <c r="GL80" s="132"/>
      <c r="GM80" s="132"/>
      <c r="GN80" s="132"/>
      <c r="GO80" s="132"/>
      <c r="GP80" s="132"/>
      <c r="GQ80" s="132"/>
      <c r="GR80" s="132"/>
      <c r="GS80" s="132"/>
      <c r="GT80" s="132"/>
      <c r="GU80" s="132"/>
      <c r="GV80" s="132"/>
      <c r="GW80" s="132"/>
      <c r="GX80" s="132"/>
      <c r="GY80" s="132"/>
      <c r="GZ80" s="132"/>
      <c r="HA80" s="132"/>
      <c r="HB80" s="132"/>
      <c r="HC80" s="132"/>
      <c r="HD80" s="132"/>
      <c r="HE80" s="132"/>
      <c r="HF80" s="132"/>
      <c r="HG80" s="132"/>
      <c r="HH80" s="132"/>
      <c r="HI80" s="132"/>
      <c r="HJ80" s="132"/>
      <c r="HK80" s="132"/>
      <c r="HL80" s="132"/>
      <c r="HM80" s="132"/>
      <c r="HN80" s="132"/>
      <c r="HO80" s="132"/>
      <c r="HP80" s="132"/>
      <c r="HQ80" s="132"/>
      <c r="HR80" s="132"/>
      <c r="HS80" s="132"/>
      <c r="HT80" s="132"/>
      <c r="HU80" s="132"/>
      <c r="HV80" s="132"/>
      <c r="HW80" s="132"/>
      <c r="HX80" s="132"/>
      <c r="HY80" s="132"/>
      <c r="HZ80" s="132"/>
      <c r="IA80" s="132"/>
      <c r="IB80" s="132"/>
      <c r="IC80" s="132"/>
      <c r="ID80" s="132"/>
      <c r="IE80" s="132"/>
      <c r="IF80" s="132"/>
      <c r="IG80" s="132"/>
      <c r="IH80" s="132"/>
      <c r="II80" s="132"/>
      <c r="IJ80" s="132"/>
      <c r="IK80" s="132"/>
      <c r="IL80" s="132"/>
      <c r="IM80" s="132"/>
      <c r="IN80" s="132"/>
      <c r="IO80" s="132"/>
      <c r="IP80" s="132"/>
      <c r="IQ80" s="132"/>
      <c r="IR80" s="132"/>
    </row>
    <row r="81" spans="1:252" s="98" customFormat="1" ht="14.25">
      <c r="A81" s="108"/>
      <c r="E81" s="108"/>
      <c r="F81" s="109"/>
      <c r="T81" s="132"/>
      <c r="U81" s="132"/>
      <c r="V81" s="132"/>
      <c r="W81" s="132"/>
      <c r="X81" s="132"/>
      <c r="Y81" s="132"/>
      <c r="Z81" s="132"/>
      <c r="AA81" s="132"/>
      <c r="AB81" s="132"/>
      <c r="AC81" s="132"/>
      <c r="AD81" s="132"/>
      <c r="AE81" s="132"/>
      <c r="AF81" s="132"/>
      <c r="AG81" s="132"/>
      <c r="AH81" s="132"/>
      <c r="AI81" s="132"/>
      <c r="AJ81" s="132"/>
      <c r="AK81" s="132"/>
      <c r="AL81" s="132"/>
      <c r="AM81" s="132"/>
      <c r="AN81" s="132"/>
      <c r="AO81" s="132"/>
      <c r="AP81" s="132"/>
      <c r="AQ81" s="132"/>
      <c r="AR81" s="132"/>
      <c r="AS81" s="132"/>
      <c r="AT81" s="132"/>
      <c r="AU81" s="132"/>
      <c r="AV81" s="132"/>
      <c r="AW81" s="132"/>
      <c r="AX81" s="132"/>
      <c r="AY81" s="132"/>
      <c r="AZ81" s="132"/>
      <c r="BA81" s="132"/>
      <c r="BB81" s="132"/>
      <c r="BC81" s="132"/>
      <c r="BD81" s="132"/>
      <c r="BE81" s="132"/>
      <c r="BF81" s="132"/>
      <c r="BG81" s="132"/>
      <c r="BH81" s="132"/>
      <c r="BI81" s="132"/>
      <c r="BJ81" s="132"/>
      <c r="BK81" s="132"/>
      <c r="BL81" s="132"/>
      <c r="BM81" s="132"/>
      <c r="BN81" s="132"/>
      <c r="BO81" s="132"/>
      <c r="BP81" s="132"/>
      <c r="BQ81" s="132"/>
      <c r="BR81" s="132"/>
      <c r="BS81" s="132"/>
      <c r="BT81" s="132"/>
      <c r="BU81" s="132"/>
      <c r="BV81" s="132"/>
      <c r="BW81" s="132"/>
      <c r="BX81" s="132"/>
      <c r="BY81" s="132"/>
      <c r="BZ81" s="132"/>
      <c r="CA81" s="132"/>
      <c r="CB81" s="132"/>
      <c r="CC81" s="132"/>
      <c r="CD81" s="132"/>
      <c r="CE81" s="132"/>
      <c r="CF81" s="132"/>
      <c r="CG81" s="132"/>
      <c r="CH81" s="132"/>
      <c r="CI81" s="132"/>
      <c r="CJ81" s="132"/>
      <c r="CK81" s="132"/>
      <c r="CL81" s="132"/>
      <c r="CM81" s="132"/>
      <c r="CN81" s="132"/>
      <c r="CO81" s="132"/>
      <c r="CP81" s="132"/>
      <c r="CQ81" s="132"/>
      <c r="CR81" s="132"/>
      <c r="CS81" s="132"/>
      <c r="CT81" s="132"/>
      <c r="CU81" s="132"/>
      <c r="CV81" s="132"/>
      <c r="CW81" s="132"/>
      <c r="CX81" s="132"/>
      <c r="CY81" s="132"/>
      <c r="CZ81" s="132"/>
      <c r="DA81" s="132"/>
      <c r="DB81" s="132"/>
      <c r="DC81" s="132"/>
      <c r="DD81" s="132"/>
      <c r="DE81" s="132"/>
      <c r="DF81" s="132"/>
      <c r="DG81" s="132"/>
      <c r="DH81" s="132"/>
      <c r="DI81" s="132"/>
      <c r="DJ81" s="132"/>
      <c r="DK81" s="132"/>
      <c r="DL81" s="132"/>
      <c r="DM81" s="132"/>
      <c r="DN81" s="132"/>
      <c r="DO81" s="132"/>
      <c r="DP81" s="132"/>
      <c r="DQ81" s="132"/>
      <c r="DR81" s="132"/>
      <c r="DS81" s="132"/>
      <c r="DT81" s="132"/>
      <c r="DU81" s="132"/>
      <c r="DV81" s="132"/>
      <c r="DW81" s="132"/>
      <c r="DX81" s="132"/>
      <c r="DY81" s="132"/>
      <c r="DZ81" s="132"/>
      <c r="EA81" s="132"/>
      <c r="EB81" s="132"/>
      <c r="EC81" s="132"/>
      <c r="ED81" s="132"/>
      <c r="EE81" s="132"/>
      <c r="EF81" s="132"/>
      <c r="EG81" s="132"/>
      <c r="EH81" s="132"/>
      <c r="EI81" s="132"/>
      <c r="EJ81" s="132"/>
      <c r="EK81" s="132"/>
      <c r="EL81" s="132"/>
      <c r="EM81" s="132"/>
      <c r="EN81" s="132"/>
      <c r="EO81" s="132"/>
      <c r="EP81" s="132"/>
      <c r="EQ81" s="132"/>
      <c r="ER81" s="132"/>
      <c r="ES81" s="132"/>
      <c r="ET81" s="132"/>
      <c r="EU81" s="132"/>
      <c r="EV81" s="132"/>
      <c r="EW81" s="132"/>
      <c r="EX81" s="132"/>
      <c r="EY81" s="132"/>
      <c r="EZ81" s="132"/>
      <c r="FA81" s="132"/>
      <c r="FB81" s="132"/>
      <c r="FC81" s="132"/>
      <c r="FD81" s="132"/>
      <c r="FE81" s="132"/>
      <c r="FF81" s="132"/>
      <c r="FG81" s="132"/>
      <c r="FH81" s="132"/>
      <c r="FI81" s="132"/>
      <c r="FJ81" s="132"/>
      <c r="FK81" s="132"/>
      <c r="FL81" s="132"/>
      <c r="FM81" s="132"/>
      <c r="FN81" s="132"/>
      <c r="FO81" s="132"/>
      <c r="FP81" s="132"/>
      <c r="FQ81" s="132"/>
      <c r="FR81" s="132"/>
      <c r="FS81" s="132"/>
      <c r="FT81" s="132"/>
      <c r="FU81" s="132"/>
      <c r="FV81" s="132"/>
      <c r="FW81" s="132"/>
      <c r="FX81" s="132"/>
      <c r="FY81" s="132"/>
      <c r="FZ81" s="132"/>
      <c r="GA81" s="132"/>
      <c r="GB81" s="132"/>
      <c r="GC81" s="132"/>
      <c r="GD81" s="132"/>
      <c r="GE81" s="132"/>
      <c r="GF81" s="132"/>
      <c r="GG81" s="132"/>
      <c r="GH81" s="132"/>
      <c r="GI81" s="132"/>
      <c r="GJ81" s="132"/>
      <c r="GK81" s="132"/>
      <c r="GL81" s="132"/>
      <c r="GM81" s="132"/>
      <c r="GN81" s="132"/>
      <c r="GO81" s="132"/>
      <c r="GP81" s="132"/>
      <c r="GQ81" s="132"/>
      <c r="GR81" s="132"/>
      <c r="GS81" s="132"/>
      <c r="GT81" s="132"/>
      <c r="GU81" s="132"/>
      <c r="GV81" s="132"/>
      <c r="GW81" s="132"/>
      <c r="GX81" s="132"/>
      <c r="GY81" s="132"/>
      <c r="GZ81" s="132"/>
      <c r="HA81" s="132"/>
      <c r="HB81" s="132"/>
      <c r="HC81" s="132"/>
      <c r="HD81" s="132"/>
      <c r="HE81" s="132"/>
      <c r="HF81" s="132"/>
      <c r="HG81" s="132"/>
      <c r="HH81" s="132"/>
      <c r="HI81" s="132"/>
      <c r="HJ81" s="132"/>
      <c r="HK81" s="132"/>
      <c r="HL81" s="132"/>
      <c r="HM81" s="132"/>
      <c r="HN81" s="132"/>
      <c r="HO81" s="132"/>
      <c r="HP81" s="132"/>
      <c r="HQ81" s="132"/>
      <c r="HR81" s="132"/>
      <c r="HS81" s="132"/>
      <c r="HT81" s="132"/>
      <c r="HU81" s="132"/>
      <c r="HV81" s="132"/>
      <c r="HW81" s="132"/>
      <c r="HX81" s="132"/>
      <c r="HY81" s="132"/>
      <c r="HZ81" s="132"/>
      <c r="IA81" s="132"/>
      <c r="IB81" s="132"/>
      <c r="IC81" s="132"/>
      <c r="ID81" s="132"/>
      <c r="IE81" s="132"/>
      <c r="IF81" s="132"/>
      <c r="IG81" s="132"/>
      <c r="IH81" s="132"/>
      <c r="II81" s="132"/>
      <c r="IJ81" s="132"/>
      <c r="IK81" s="132"/>
      <c r="IL81" s="132"/>
      <c r="IM81" s="132"/>
      <c r="IN81" s="132"/>
      <c r="IO81" s="132"/>
      <c r="IP81" s="132"/>
      <c r="IQ81" s="132"/>
      <c r="IR81" s="132"/>
    </row>
  </sheetData>
  <mergeCells count="35">
    <mergeCell ref="Q27:R27"/>
    <mergeCell ref="Q20:R20"/>
    <mergeCell ref="Q21:R21"/>
    <mergeCell ref="Q22:R22"/>
    <mergeCell ref="Q23:R23"/>
    <mergeCell ref="Q25:R25"/>
    <mergeCell ref="Q26:R26"/>
    <mergeCell ref="Q24:R24"/>
    <mergeCell ref="L1:M1"/>
    <mergeCell ref="Q18:R18"/>
    <mergeCell ref="Q19:R19"/>
    <mergeCell ref="Q5:R11"/>
    <mergeCell ref="E5:M7"/>
    <mergeCell ref="E9:E11"/>
    <mergeCell ref="K8:M8"/>
    <mergeCell ref="H8:J8"/>
    <mergeCell ref="E8:G8"/>
    <mergeCell ref="N5:P7"/>
    <mergeCell ref="N9:P11"/>
    <mergeCell ref="L9:L11"/>
    <mergeCell ref="M9:M11"/>
    <mergeCell ref="Q13:R13"/>
    <mergeCell ref="A2:M2"/>
    <mergeCell ref="C8:C11"/>
    <mergeCell ref="B8:B11"/>
    <mergeCell ref="B5:D7"/>
    <mergeCell ref="D8:D11"/>
    <mergeCell ref="A5:A11"/>
    <mergeCell ref="A3:M3"/>
    <mergeCell ref="H9:H11"/>
    <mergeCell ref="K9:K11"/>
    <mergeCell ref="J9:J11"/>
    <mergeCell ref="I9:I11"/>
    <mergeCell ref="F9:F11"/>
    <mergeCell ref="G9:G11"/>
  </mergeCells>
  <phoneticPr fontId="3" type="noConversion"/>
  <pageMargins left="0.78740157480314965" right="0.78740157480314965" top="0.78740157480314965" bottom="2.0472440944881889" header="0" footer="0"/>
  <pageSetup paperSize="9" scale="77" pageOrder="overThenDown" orientation="portrait" verticalDpi="300" r:id="rId1"/>
  <headerFooter alignWithMargins="0"/>
  <colBreaks count="1" manualBreakCount="1">
    <brk id="18" max="40" man="1"/>
  </colBreaks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26"/>
  <sheetViews>
    <sheetView showFormulas="1" workbookViewId="0">
      <selection activeCell="C1" sqref="C1"/>
    </sheetView>
  </sheetViews>
  <sheetFormatPr defaultColWidth="8" defaultRowHeight="12.75"/>
  <cols>
    <col min="1" max="1" width="26.125" style="7" customWidth="1"/>
    <col min="2" max="2" width="1.125" style="7" customWidth="1"/>
    <col min="3" max="3" width="28.125" style="7" customWidth="1"/>
    <col min="4" max="16384" width="8" style="7"/>
  </cols>
  <sheetData>
    <row r="1" spans="1:3">
      <c r="A1" s="6" t="s">
        <v>3</v>
      </c>
    </row>
    <row r="2" spans="1:3" ht="13.5" thickBot="1">
      <c r="A2" s="6" t="s">
        <v>4</v>
      </c>
    </row>
    <row r="3" spans="1:3" ht="13.5" thickBot="1">
      <c r="A3" s="8" t="s">
        <v>5</v>
      </c>
      <c r="C3" s="9" t="s">
        <v>6</v>
      </c>
    </row>
    <row r="4" spans="1:3">
      <c r="A4" s="8">
        <v>3</v>
      </c>
    </row>
    <row r="6" spans="1:3" ht="13.5" thickBot="1"/>
    <row r="7" spans="1:3">
      <c r="A7" s="10" t="s">
        <v>7</v>
      </c>
    </row>
    <row r="8" spans="1:3">
      <c r="A8" s="11" t="s">
        <v>8</v>
      </c>
    </row>
    <row r="9" spans="1:3">
      <c r="A9" s="12" t="s">
        <v>9</v>
      </c>
    </row>
    <row r="10" spans="1:3">
      <c r="A10" s="11" t="s">
        <v>10</v>
      </c>
    </row>
    <row r="11" spans="1:3" ht="13.5" thickBot="1">
      <c r="A11" s="13" t="s">
        <v>11</v>
      </c>
    </row>
    <row r="13" spans="1:3" ht="13.5" thickBot="1"/>
    <row r="14" spans="1:3" ht="13.5" thickBot="1">
      <c r="A14" s="9" t="s">
        <v>12</v>
      </c>
    </row>
    <row r="16" spans="1:3" ht="13.5" thickBot="1"/>
    <row r="17" spans="1:3" ht="13.5" thickBot="1">
      <c r="C17" s="9" t="s">
        <v>13</v>
      </c>
    </row>
    <row r="20" spans="1:3">
      <c r="A20" s="14" t="s">
        <v>14</v>
      </c>
    </row>
    <row r="26" spans="1:3" ht="13.5" thickBot="1">
      <c r="C26" s="15" t="s">
        <v>15</v>
      </c>
    </row>
  </sheetData>
  <sheetProtection password="8863" sheet="1" objects="1"/>
  <phoneticPr fontId="15" type="noConversion"/>
  <pageMargins left="0.75" right="0.75" top="1" bottom="1" header="0.5" footer="0.5"/>
  <pageSetup paperSize="0" orientation="portrait" horizontalDpi="0" verticalDpi="0" copies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6</vt:i4>
      </vt:variant>
      <vt:variant>
        <vt:lpstr>이름 지정된 범위</vt:lpstr>
      </vt:variant>
      <vt:variant>
        <vt:i4>6</vt:i4>
      </vt:variant>
    </vt:vector>
  </HeadingPairs>
  <TitlesOfParts>
    <vt:vector size="12" baseType="lpstr">
      <vt:lpstr>0. 간지</vt:lpstr>
      <vt:lpstr>1.경제활동인구총괄</vt:lpstr>
      <vt:lpstr>2.연령별취업자</vt:lpstr>
      <vt:lpstr>3.산업별취업자</vt:lpstr>
      <vt:lpstr>4.직업별취업자</vt:lpstr>
      <vt:lpstr>5.직업훈련현황</vt:lpstr>
      <vt:lpstr>'0. 간지'!Print_Area</vt:lpstr>
      <vt:lpstr>'1.경제활동인구총괄'!Print_Area</vt:lpstr>
      <vt:lpstr>'2.연령별취업자'!Print_Area</vt:lpstr>
      <vt:lpstr>'3.산업별취업자'!Print_Area</vt:lpstr>
      <vt:lpstr>'4.직업별취업자'!Print_Area</vt:lpstr>
      <vt:lpstr>'5.직업훈련현황'!Print_Area</vt:lpstr>
    </vt:vector>
  </TitlesOfParts>
  <Company>Customer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Preferred Customer</dc:creator>
  <cp:lastModifiedBy>user</cp:lastModifiedBy>
  <cp:lastPrinted>2021-12-16T02:24:25Z</cp:lastPrinted>
  <dcterms:created xsi:type="dcterms:W3CDTF">2006-07-24T01:49:10Z</dcterms:created>
  <dcterms:modified xsi:type="dcterms:W3CDTF">2023-10-12T05:21:56Z</dcterms:modified>
</cp:coreProperties>
</file>